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#价格备案 " sheetId="4" r:id="rId1"/>
    <sheet name="3#地下室（自行车库）" sheetId="5" r:id="rId2"/>
    <sheet name="5#价格备案 " sheetId="3" r:id="rId3"/>
  </sheets>
  <definedNames>
    <definedName name="_xlnm.Print_Area" localSheetId="0">'3#价格备案 '!$A$1:$L$49</definedName>
    <definedName name="_xlnm.Print_Area" localSheetId="2">'5#价格备案 '!$A$1:$L$67</definedName>
    <definedName name="_xlnm.Print_Titles" localSheetId="0">'3#价格备案 '!$7:$8</definedName>
    <definedName name="_xlnm.Print_Titles" localSheetId="2">'5#价格备案 '!$7:$8</definedName>
    <definedName name="_xlnm._FilterDatabase" localSheetId="0" hidden="1">'3#价格备案 '!$B:$B</definedName>
  </definedNames>
  <calcPr calcId="144525"/>
</workbook>
</file>

<file path=xl/sharedStrings.xml><?xml version="1.0" encoding="utf-8"?>
<sst xmlns="http://schemas.openxmlformats.org/spreadsheetml/2006/main" count="479" uniqueCount="148">
  <si>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</si>
  <si>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</si>
  <si>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</si>
  <si>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</si>
  <si>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</si>
  <si>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观澜书院3#、5#楼</t>
  </si>
  <si>
    <t>本期建筑面积（ M2）</t>
  </si>
  <si>
    <t>本期平均销售价格5750（元/ M2）</t>
  </si>
  <si>
    <t>5750（元/ M2）</t>
  </si>
  <si>
    <t>楼号</t>
  </si>
  <si>
    <t>房号</t>
  </si>
  <si>
    <t>丘号</t>
  </si>
  <si>
    <t>户型</t>
  </si>
  <si>
    <t>层高(m)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</si>
  <si>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</si>
  <si>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</si>
  <si>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</si>
  <si>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</si>
  <si>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</si>
  <si>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</si>
  <si>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</si>
  <si>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</si>
  <si>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</si>
  <si>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53040105-1</t>
  </si>
  <si>
    <t>E1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</si>
  <si>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</si>
  <si>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</si>
  <si>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53040105-2</t>
  </si>
  <si>
    <t>D1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</si>
  <si>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</si>
  <si>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53040105-3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</si>
  <si>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</si>
  <si>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53040105-4</t>
  </si>
  <si>
    <t>1-201</t>
  </si>
  <si>
    <t>53040105-5</t>
  </si>
  <si>
    <t>1-202</t>
  </si>
  <si>
    <t>53040105-6</t>
  </si>
  <si>
    <t>2-201</t>
  </si>
  <si>
    <t>53040105-7</t>
  </si>
  <si>
    <t>2-202</t>
  </si>
  <si>
    <t>53040105-8</t>
  </si>
  <si>
    <t>1-301</t>
  </si>
  <si>
    <t>53040105-9</t>
  </si>
  <si>
    <t>1-302</t>
  </si>
  <si>
    <t>53040105-10</t>
  </si>
  <si>
    <t>2-301</t>
  </si>
  <si>
    <t>53040105-11</t>
  </si>
  <si>
    <t>2-302</t>
  </si>
  <si>
    <t>53040105-12</t>
  </si>
  <si>
    <t>1-401</t>
  </si>
  <si>
    <t>53040105-13</t>
  </si>
  <si>
    <t>1-402</t>
  </si>
  <si>
    <t>53040105-14</t>
  </si>
  <si>
    <t>2-401</t>
  </si>
  <si>
    <t>53040105-15</t>
  </si>
  <si>
    <t>2-402</t>
  </si>
  <si>
    <t>53040105-16</t>
  </si>
  <si>
    <t>1-501</t>
  </si>
  <si>
    <t>53040105-17</t>
  </si>
  <si>
    <t>1-502</t>
  </si>
  <si>
    <t>53040105-18</t>
  </si>
  <si>
    <t>2-501</t>
  </si>
  <si>
    <t>53040105-19</t>
  </si>
  <si>
    <t>2-502</t>
  </si>
  <si>
    <t>53040105-20</t>
  </si>
  <si>
    <t>1-601</t>
  </si>
  <si>
    <t>53040105-21</t>
  </si>
  <si>
    <t>1-602</t>
  </si>
  <si>
    <t>53040105-22</t>
  </si>
  <si>
    <t>2-601</t>
  </si>
  <si>
    <t>53040105-23</t>
  </si>
  <si>
    <t>2-602</t>
  </si>
  <si>
    <t>53040105-24</t>
  </si>
  <si>
    <t>1-701</t>
  </si>
  <si>
    <t>53040105-25</t>
  </si>
  <si>
    <t>1-702</t>
  </si>
  <si>
    <t>53040105-26</t>
  </si>
  <si>
    <t>2-701</t>
  </si>
  <si>
    <t>53040105-27</t>
  </si>
  <si>
    <t>2-702</t>
  </si>
  <si>
    <t>53040105-28</t>
  </si>
  <si>
    <t>1-801</t>
  </si>
  <si>
    <t>53040105-29</t>
  </si>
  <si>
    <t>1-802</t>
  </si>
  <si>
    <t>53040105-30</t>
  </si>
  <si>
    <t>2-801</t>
  </si>
  <si>
    <t>53040105-31</t>
  </si>
  <si>
    <t>2-802</t>
  </si>
  <si>
    <t>53040105-32</t>
  </si>
  <si>
    <t>1-901</t>
  </si>
  <si>
    <t>53040105-33</t>
  </si>
  <si>
    <t>1-902</t>
  </si>
  <si>
    <t>53040105-34</t>
  </si>
  <si>
    <t>2-901</t>
  </si>
  <si>
    <t>53040105-35</t>
  </si>
  <si>
    <t>2-902</t>
  </si>
  <si>
    <t>53040105-36</t>
  </si>
  <si>
    <t>合计</t>
  </si>
  <si>
    <t xml:space="preserve">注：1、此表一式3份，其中：发改委1份、房产处1份、企业自留1份。2、结算价格以建筑面积为准。3、储藏室（自行车库）单价：4800 元/平方米、面积、朝向自选。      4、上述价格不含住房维修基金。5、我公司承诺公示价格销售，不在房价之外收取其他费用。        单位（盖章）  2019年8月31日 </t>
  </si>
  <si>
    <t>观澜书院3#、5#楼(自行车库）</t>
  </si>
  <si>
    <t>本期平均销售价格4800（元/ M2）</t>
  </si>
  <si>
    <t>4800（元/ M2）</t>
  </si>
  <si>
    <t>层 高(m)</t>
  </si>
  <si>
    <t>1-101</t>
  </si>
  <si>
    <t>E5</t>
  </si>
  <si>
    <t>1-102</t>
  </si>
  <si>
    <t>D2</t>
  </si>
  <si>
    <t>2-101</t>
  </si>
  <si>
    <t>E3</t>
  </si>
  <si>
    <t>2-102</t>
  </si>
  <si>
    <t>3-101</t>
  </si>
  <si>
    <t>3-102</t>
  </si>
  <si>
    <t>E2</t>
  </si>
  <si>
    <t>3-201</t>
  </si>
  <si>
    <t>3-202</t>
  </si>
  <si>
    <t>3-301</t>
  </si>
  <si>
    <t>3-302</t>
  </si>
  <si>
    <t>3-401</t>
  </si>
  <si>
    <t>3-402</t>
  </si>
  <si>
    <t>3-501</t>
  </si>
  <si>
    <t>3-502</t>
  </si>
  <si>
    <t>3-601</t>
  </si>
  <si>
    <t>3-602</t>
  </si>
  <si>
    <t>53040105-37</t>
  </si>
  <si>
    <t>53040105-38</t>
  </si>
  <si>
    <t>53040105-39</t>
  </si>
  <si>
    <t>53040105-40</t>
  </si>
  <si>
    <t>3-701</t>
  </si>
  <si>
    <t>53040105-41</t>
  </si>
  <si>
    <t>3-702</t>
  </si>
  <si>
    <t>53040105-42</t>
  </si>
  <si>
    <t>53040105-43</t>
  </si>
  <si>
    <t>53040105-44</t>
  </si>
  <si>
    <t>53040105-45</t>
  </si>
  <si>
    <t>53040105-46</t>
  </si>
  <si>
    <t>3-801</t>
  </si>
  <si>
    <t>53040105-47</t>
  </si>
  <si>
    <t>3-802</t>
  </si>
  <si>
    <t>53040105-48</t>
  </si>
  <si>
    <t>53040105-49</t>
  </si>
  <si>
    <t>53040105-50</t>
  </si>
  <si>
    <t>53040105-51</t>
  </si>
  <si>
    <t>53040105-52</t>
  </si>
  <si>
    <t>3-901</t>
  </si>
  <si>
    <t>53040105-53</t>
  </si>
  <si>
    <t>3-902</t>
  </si>
  <si>
    <t>53040105-54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</si>
  <si>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单位（盖章）2019 年8 月 31日 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</si>
</sst>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  <numFmt numFmtId="178" formatCode="#,##0.00_);[Red]\(#,##0.00\)"/>
    <numFmt numFmtId="179" formatCode="0.00000_ "/>
    <numFmt numFmtId="180" formatCode="#,##0_);[Red]\(#,##0\)"/>
    <numFmt numFmtId="181" formatCode="0.000_ "/>
    <numFmt numFmtId="182" formatCode="yyyy&quot;年&quot;m&quot;月&quot;d&quot;日&quot;;@"/>
    <numFmt numFmtId="183" formatCode="0_);[Red]\(0\)"/>
    <numFmt numFmtId="184" formatCode="\-General"/>
    <numFmt numFmtId="185" formatCode="0.0000_);\(0.0000\)"/>
    <numFmt numFmtId="186" formatCode="0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1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26" fillId="15" borderId="20" applyNumberFormat="0" applyAlignment="0" applyProtection="0">
      <alignment vertical="center"/>
    </xf>
    <xf numFmtId="0" fontId="10" fillId="6" borderId="1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 readingOrder="1"/>
      <protection locked="0"/>
    </xf>
    <xf numFmtId="181" fontId="4" fillId="2" borderId="10" xfId="0" applyNumberFormat="1" applyFont="1" applyFill="1" applyBorder="1" applyAlignment="1">
      <alignment horizontal="center" vertical="center" wrapText="1"/>
    </xf>
    <xf numFmtId="179" fontId="4" fillId="2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82" fontId="3" fillId="0" borderId="11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82" fontId="3" fillId="0" borderId="12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83" fontId="1" fillId="2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81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49" applyFont="1" applyFill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0" xfId="49" applyNumberFormat="1" applyFont="1" applyFill="1" applyAlignment="1">
      <alignment horizontal="left" vertical="center" wrapText="1"/>
    </xf>
    <xf numFmtId="0" fontId="7" fillId="0" borderId="0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84" fontId="4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9" xfId="0" applyFont="1" applyFill="1" applyBorder="1" applyAlignment="1" applyProtection="1">
      <alignment horizontal="center" vertical="center" wrapText="1" readingOrder="1"/>
      <protection locked="0"/>
    </xf>
    <xf numFmtId="185" fontId="4" fillId="2" borderId="10" xfId="0" applyNumberFormat="1" applyFont="1" applyFill="1" applyBorder="1" applyAlignment="1">
      <alignment horizontal="center" vertical="center" wrapText="1"/>
    </xf>
    <xf numFmtId="185" fontId="4" fillId="0" borderId="10" xfId="0" applyNumberFormat="1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6" fontId="3" fillId="0" borderId="11" xfId="0" applyNumberFormat="1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wrapText="1"/>
    </xf>
    <xf numFmtId="186" fontId="3" fillId="0" borderId="12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80" fontId="4" fillId="2" borderId="9" xfId="0" applyNumberFormat="1" applyFont="1" applyFill="1" applyBorder="1" applyAlignment="1">
      <alignment horizontal="center" vertical="center" wrapText="1"/>
    </xf>
    <xf numFmtId="183" fontId="1" fillId="2" borderId="0" xfId="0" applyNumberFormat="1" applyFont="1" applyFill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 readingOrder="1"/>
      <protection locked="0"/>
    </xf>
    <xf numFmtId="181" fontId="4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8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86" fontId="8" fillId="3" borderId="10" xfId="0" applyNumberFormat="1" applyFont="1" applyFill="1" applyBorder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zoomScale="80" zoomScaleNormal="80" topLeftCell="A38" workbookViewId="0">
      <selection activeCell="H62" sqref="H62:H97"/>
    </sheetView>
  </sheetViews>
  <sheetFormatPr defaultColWidth="9" defaultRowHeight="14.25"/>
  <cols>
    <col min="1" max="1" width="6.875" style="53" customWidth="1"/>
    <col min="2" max="2" width="11.5" style="53" customWidth="1"/>
    <col min="3" max="3" width="17.25" style="53" customWidth="1"/>
    <col min="4" max="4" width="6.825" style="53" customWidth="1"/>
    <col min="5" max="5" width="6.125" style="53" customWidth="1"/>
    <col min="6" max="6" width="5.875" style="53" hidden="1" customWidth="1"/>
    <col min="7" max="7" width="16.25" style="74" customWidth="1"/>
    <col min="8" max="8" width="17.625" style="75" customWidth="1"/>
    <col min="9" max="9" width="14.125" style="53" customWidth="1"/>
    <col min="10" max="10" width="19.375" style="6" customWidth="1"/>
    <col min="11" max="11" width="19" style="53" customWidth="1"/>
    <col min="12" max="12" width="19.25" style="53" customWidth="1"/>
    <col min="13" max="13" width="9" style="53" hidden="1" customWidth="1"/>
    <col min="14" max="16384" width="9" style="53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28"/>
      <c r="K1" s="7"/>
      <c r="L1" s="7"/>
    </row>
    <row r="2" ht="30.95" customHeight="1" spans="1:12">
      <c r="A2" s="9" t="s">
        <v>1</v>
      </c>
      <c r="B2" s="10"/>
      <c r="C2" s="10"/>
      <c r="D2" s="11"/>
      <c r="E2" s="9" t="s">
        <v>2</v>
      </c>
      <c r="F2" s="10"/>
      <c r="G2" s="10"/>
      <c r="H2" s="10"/>
      <c r="I2" s="11"/>
      <c r="J2" s="30" t="s">
        <v>3</v>
      </c>
      <c r="K2" s="11"/>
      <c r="L2" s="31">
        <v>44583</v>
      </c>
    </row>
    <row r="3" ht="20.45" customHeight="1" spans="1:12">
      <c r="A3" s="12"/>
      <c r="B3" s="13"/>
      <c r="C3" s="13"/>
      <c r="D3" s="14"/>
      <c r="E3" s="12"/>
      <c r="F3" s="13"/>
      <c r="G3" s="13"/>
      <c r="H3" s="13"/>
      <c r="I3" s="14"/>
      <c r="J3" s="33"/>
      <c r="K3" s="14"/>
      <c r="L3" s="34"/>
    </row>
    <row r="4" ht="21.75" customHeight="1" spans="1:12">
      <c r="A4" s="9" t="s">
        <v>4</v>
      </c>
      <c r="B4" s="10"/>
      <c r="C4" s="10"/>
      <c r="D4" s="11"/>
      <c r="E4" s="9" t="s">
        <v>5</v>
      </c>
      <c r="F4" s="10"/>
      <c r="G4" s="10"/>
      <c r="H4" s="10"/>
      <c r="I4" s="11"/>
      <c r="J4" s="30" t="s">
        <v>6</v>
      </c>
      <c r="K4" s="11"/>
      <c r="L4" s="35">
        <v>5170.2</v>
      </c>
    </row>
    <row r="5" ht="39.75" customHeight="1" spans="1:12">
      <c r="A5" s="12"/>
      <c r="B5" s="13"/>
      <c r="C5" s="13"/>
      <c r="D5" s="14"/>
      <c r="E5" s="12"/>
      <c r="F5" s="13"/>
      <c r="G5" s="13"/>
      <c r="H5" s="13"/>
      <c r="I5" s="14"/>
      <c r="J5" s="33"/>
      <c r="K5" s="14"/>
      <c r="L5" s="35"/>
    </row>
    <row r="6" ht="39" customHeight="1" spans="1:12">
      <c r="A6" s="15" t="s">
        <v>7</v>
      </c>
      <c r="B6" s="16"/>
      <c r="C6" s="16"/>
      <c r="D6" s="17"/>
      <c r="E6" s="15" t="s">
        <v>8</v>
      </c>
      <c r="F6" s="16"/>
      <c r="G6" s="16"/>
      <c r="H6" s="16"/>
      <c r="I6" s="16"/>
      <c r="J6" s="36"/>
      <c r="K6" s="16"/>
      <c r="L6" s="17"/>
    </row>
    <row r="7" ht="28.5" customHeight="1" spans="1:12">
      <c r="A7" s="18" t="s">
        <v>9</v>
      </c>
      <c r="B7" s="18" t="s">
        <v>10</v>
      </c>
      <c r="C7" s="18" t="s">
        <v>11</v>
      </c>
      <c r="D7" s="19" t="s">
        <v>12</v>
      </c>
      <c r="E7" s="18" t="s">
        <v>13</v>
      </c>
      <c r="F7" s="18" t="s">
        <v>14</v>
      </c>
      <c r="G7" s="20" t="s">
        <v>15</v>
      </c>
      <c r="H7" s="20" t="s">
        <v>16</v>
      </c>
      <c r="I7" s="18" t="s">
        <v>17</v>
      </c>
      <c r="J7" s="37" t="s">
        <v>18</v>
      </c>
      <c r="K7" s="66" t="s">
        <v>19</v>
      </c>
      <c r="L7" s="18" t="s">
        <v>20</v>
      </c>
    </row>
    <row r="8" ht="28.5" customHeight="1" spans="1:12">
      <c r="A8" s="18"/>
      <c r="B8" s="18"/>
      <c r="C8" s="18"/>
      <c r="D8" s="21"/>
      <c r="E8" s="18"/>
      <c r="F8" s="18"/>
      <c r="G8" s="20" t="s">
        <v>21</v>
      </c>
      <c r="H8" s="20" t="s">
        <v>21</v>
      </c>
      <c r="I8" s="18"/>
      <c r="J8" s="67"/>
      <c r="K8" s="68"/>
      <c r="L8" s="18"/>
    </row>
    <row r="9" ht="18" customHeight="1" spans="1:15">
      <c r="A9" s="23">
        <v>3</v>
      </c>
      <c r="B9" s="23" t="s">
        <v>22</v>
      </c>
      <c r="C9" s="22" t="s">
        <v>23</v>
      </c>
      <c r="D9" s="22" t="s">
        <v>24</v>
      </c>
      <c r="E9" s="76">
        <v>2.9</v>
      </c>
      <c r="F9" s="22"/>
      <c r="G9" s="77">
        <v>103.565</v>
      </c>
      <c r="H9" s="62">
        <v>19.76673</v>
      </c>
      <c r="I9" s="85">
        <v>123.33</v>
      </c>
      <c r="J9" s="44">
        <v>5982.41</v>
      </c>
      <c r="K9" s="86">
        <f>I9*J9</f>
        <v>737810.6253</v>
      </c>
      <c r="L9" s="23" t="s">
        <v>25</v>
      </c>
      <c r="N9" s="54"/>
      <c r="O9" s="71"/>
    </row>
    <row r="10" s="54" customFormat="1" ht="18" customHeight="1" spans="1:15">
      <c r="A10" s="23">
        <v>3</v>
      </c>
      <c r="B10" s="23" t="s">
        <v>26</v>
      </c>
      <c r="C10" s="22" t="s">
        <v>27</v>
      </c>
      <c r="D10" s="23" t="s">
        <v>28</v>
      </c>
      <c r="E10" s="76">
        <v>2.9</v>
      </c>
      <c r="F10" s="23"/>
      <c r="G10" s="25">
        <v>107.745</v>
      </c>
      <c r="H10" s="26">
        <v>20.56453</v>
      </c>
      <c r="I10" s="85">
        <v>128.31</v>
      </c>
      <c r="J10" s="39">
        <v>5827.13</v>
      </c>
      <c r="K10" s="86">
        <f>I10*J10</f>
        <v>747679.0503</v>
      </c>
      <c r="L10" s="23" t="s">
        <v>25</v>
      </c>
      <c r="O10" s="71"/>
    </row>
    <row r="11" s="54" customFormat="1" ht="18" customHeight="1" spans="1:15">
      <c r="A11" s="23">
        <v>3</v>
      </c>
      <c r="B11" s="23" t="s">
        <v>29</v>
      </c>
      <c r="C11" s="22" t="s">
        <v>30</v>
      </c>
      <c r="D11" s="23" t="s">
        <v>28</v>
      </c>
      <c r="E11" s="76">
        <v>2.9</v>
      </c>
      <c r="F11" s="23"/>
      <c r="G11" s="25">
        <v>107.745</v>
      </c>
      <c r="H11" s="26">
        <v>20.56453</v>
      </c>
      <c r="I11" s="85">
        <v>128.31</v>
      </c>
      <c r="J11" s="39">
        <v>5849.89</v>
      </c>
      <c r="K11" s="86">
        <f>I11*J11</f>
        <v>750599.3859</v>
      </c>
      <c r="L11" s="23" t="s">
        <v>25</v>
      </c>
      <c r="O11" s="71"/>
    </row>
    <row r="12" s="54" customFormat="1" ht="18" customHeight="1" spans="1:15">
      <c r="A12" s="23">
        <v>3</v>
      </c>
      <c r="B12" s="23" t="s">
        <v>31</v>
      </c>
      <c r="C12" s="22" t="s">
        <v>32</v>
      </c>
      <c r="D12" s="23" t="s">
        <v>24</v>
      </c>
      <c r="E12" s="76">
        <v>2.9</v>
      </c>
      <c r="F12" s="23"/>
      <c r="G12" s="77">
        <v>103.565</v>
      </c>
      <c r="H12" s="62">
        <v>19.76673</v>
      </c>
      <c r="I12" s="85">
        <v>123.33</v>
      </c>
      <c r="J12" s="39">
        <v>5937.79</v>
      </c>
      <c r="K12" s="86">
        <f>J12*I12</f>
        <v>732307.6407</v>
      </c>
      <c r="L12" s="23" t="s">
        <v>25</v>
      </c>
      <c r="O12" s="71"/>
    </row>
    <row r="13" s="54" customFormat="1" ht="18" customHeight="1" spans="1:15">
      <c r="A13" s="23">
        <v>3</v>
      </c>
      <c r="B13" s="22" t="s">
        <v>33</v>
      </c>
      <c r="C13" s="22" t="s">
        <v>34</v>
      </c>
      <c r="D13" s="23" t="s">
        <v>24</v>
      </c>
      <c r="E13" s="76">
        <v>2.9</v>
      </c>
      <c r="F13" s="23"/>
      <c r="G13" s="25">
        <v>111.065</v>
      </c>
      <c r="H13" s="26">
        <v>21.1982</v>
      </c>
      <c r="I13" s="85">
        <v>132.26</v>
      </c>
      <c r="J13" s="39">
        <v>5543.96</v>
      </c>
      <c r="K13" s="86">
        <f>I13*J13</f>
        <v>733244.1496</v>
      </c>
      <c r="L13" s="23" t="s">
        <v>25</v>
      </c>
      <c r="O13" s="71"/>
    </row>
    <row r="14" s="54" customFormat="1" ht="18" customHeight="1" spans="1:15">
      <c r="A14" s="23">
        <v>3</v>
      </c>
      <c r="B14" s="22" t="s">
        <v>35</v>
      </c>
      <c r="C14" s="22" t="s">
        <v>36</v>
      </c>
      <c r="D14" s="23" t="s">
        <v>28</v>
      </c>
      <c r="E14" s="76">
        <v>2.9</v>
      </c>
      <c r="F14" s="23"/>
      <c r="G14" s="25">
        <v>107.745</v>
      </c>
      <c r="H14" s="26">
        <v>20.56453</v>
      </c>
      <c r="I14" s="85">
        <v>128.31</v>
      </c>
      <c r="J14" s="39">
        <v>5416.17</v>
      </c>
      <c r="K14" s="86">
        <f>I14*J14</f>
        <v>694948.7727</v>
      </c>
      <c r="L14" s="23" t="s">
        <v>25</v>
      </c>
      <c r="O14" s="71"/>
    </row>
    <row r="15" s="54" customFormat="1" ht="18" customHeight="1" spans="1:15">
      <c r="A15" s="23">
        <v>3</v>
      </c>
      <c r="B15" s="22" t="s">
        <v>37</v>
      </c>
      <c r="C15" s="22" t="s">
        <v>38</v>
      </c>
      <c r="D15" s="23" t="s">
        <v>28</v>
      </c>
      <c r="E15" s="76">
        <v>2.9</v>
      </c>
      <c r="F15" s="23"/>
      <c r="G15" s="25">
        <v>107.745</v>
      </c>
      <c r="H15" s="26">
        <v>20.56453</v>
      </c>
      <c r="I15" s="85">
        <v>128.31</v>
      </c>
      <c r="J15" s="39">
        <v>5434.9</v>
      </c>
      <c r="K15" s="86">
        <f>I15*J15</f>
        <v>697352.019</v>
      </c>
      <c r="L15" s="23" t="s">
        <v>25</v>
      </c>
      <c r="O15" s="71"/>
    </row>
    <row r="16" ht="18" customHeight="1" spans="1:15">
      <c r="A16" s="23">
        <v>3</v>
      </c>
      <c r="B16" s="22" t="s">
        <v>39</v>
      </c>
      <c r="C16" s="22" t="s">
        <v>40</v>
      </c>
      <c r="D16" s="22" t="s">
        <v>24</v>
      </c>
      <c r="E16" s="76">
        <v>2.9</v>
      </c>
      <c r="F16" s="22"/>
      <c r="G16" s="25">
        <v>111.065</v>
      </c>
      <c r="H16" s="26">
        <v>21.1982</v>
      </c>
      <c r="I16" s="85">
        <v>132.26</v>
      </c>
      <c r="J16" s="44">
        <v>5507.24</v>
      </c>
      <c r="K16" s="86">
        <f>J16*I16</f>
        <v>728387.5624</v>
      </c>
      <c r="L16" s="23" t="s">
        <v>25</v>
      </c>
      <c r="N16" s="54"/>
      <c r="O16" s="71"/>
    </row>
    <row r="17" ht="18" customHeight="1" spans="1:15">
      <c r="A17" s="23">
        <v>3</v>
      </c>
      <c r="B17" s="23" t="s">
        <v>41</v>
      </c>
      <c r="C17" s="22" t="s">
        <v>42</v>
      </c>
      <c r="D17" s="22" t="s">
        <v>24</v>
      </c>
      <c r="E17" s="76">
        <v>2.9</v>
      </c>
      <c r="F17" s="22"/>
      <c r="G17" s="25">
        <v>111.065</v>
      </c>
      <c r="H17" s="26">
        <v>21.1982</v>
      </c>
      <c r="I17" s="85">
        <v>132.26</v>
      </c>
      <c r="J17" s="44">
        <v>5699.36</v>
      </c>
      <c r="K17" s="86">
        <f>I17*J17</f>
        <v>753797.3536</v>
      </c>
      <c r="L17" s="23" t="s">
        <v>25</v>
      </c>
      <c r="N17" s="54"/>
      <c r="O17" s="71"/>
    </row>
    <row r="18" s="54" customFormat="1" ht="18" customHeight="1" spans="1:15">
      <c r="A18" s="23">
        <v>3</v>
      </c>
      <c r="B18" s="23" t="s">
        <v>43</v>
      </c>
      <c r="C18" s="22" t="s">
        <v>44</v>
      </c>
      <c r="D18" s="23" t="s">
        <v>28</v>
      </c>
      <c r="E18" s="76">
        <v>2.9</v>
      </c>
      <c r="F18" s="23"/>
      <c r="G18" s="25">
        <v>107.745</v>
      </c>
      <c r="H18" s="26">
        <v>20.56453</v>
      </c>
      <c r="I18" s="85">
        <v>128.31</v>
      </c>
      <c r="J18" s="39">
        <v>5561.83</v>
      </c>
      <c r="K18" s="86">
        <f>I18*J18</f>
        <v>713638.4073</v>
      </c>
      <c r="L18" s="23" t="s">
        <v>25</v>
      </c>
      <c r="O18" s="71"/>
    </row>
    <row r="19" s="54" customFormat="1" ht="18" customHeight="1" spans="1:15">
      <c r="A19" s="23">
        <v>3</v>
      </c>
      <c r="B19" s="23" t="s">
        <v>45</v>
      </c>
      <c r="C19" s="22" t="s">
        <v>46</v>
      </c>
      <c r="D19" s="23" t="s">
        <v>28</v>
      </c>
      <c r="E19" s="76">
        <v>2.9</v>
      </c>
      <c r="F19" s="23"/>
      <c r="G19" s="25">
        <v>107.745</v>
      </c>
      <c r="H19" s="26">
        <v>20.56453</v>
      </c>
      <c r="I19" s="85">
        <v>128.31</v>
      </c>
      <c r="J19" s="39">
        <v>5581.99</v>
      </c>
      <c r="K19" s="86">
        <f>I19*J19</f>
        <v>716225.1369</v>
      </c>
      <c r="L19" s="23" t="s">
        <v>25</v>
      </c>
      <c r="O19" s="71"/>
    </row>
    <row r="20" s="54" customFormat="1" ht="18" customHeight="1" spans="1:15">
      <c r="A20" s="23">
        <v>3</v>
      </c>
      <c r="B20" s="23" t="s">
        <v>47</v>
      </c>
      <c r="C20" s="22" t="s">
        <v>48</v>
      </c>
      <c r="D20" s="23" t="s">
        <v>24</v>
      </c>
      <c r="E20" s="76">
        <v>2.9</v>
      </c>
      <c r="F20" s="23"/>
      <c r="G20" s="25">
        <v>111.065</v>
      </c>
      <c r="H20" s="26">
        <v>21.1982</v>
      </c>
      <c r="I20" s="85">
        <v>132.26</v>
      </c>
      <c r="J20" s="39">
        <v>5659.84</v>
      </c>
      <c r="K20" s="86">
        <f>J20*I20</f>
        <v>748570.4384</v>
      </c>
      <c r="L20" s="23" t="s">
        <v>25</v>
      </c>
      <c r="O20" s="71"/>
    </row>
    <row r="21" s="54" customFormat="1" ht="18" customHeight="1" spans="1:15">
      <c r="A21" s="23">
        <v>3</v>
      </c>
      <c r="B21" s="22" t="s">
        <v>49</v>
      </c>
      <c r="C21" s="22" t="s">
        <v>50</v>
      </c>
      <c r="D21" s="22" t="s">
        <v>24</v>
      </c>
      <c r="E21" s="76">
        <v>2.9</v>
      </c>
      <c r="F21" s="23"/>
      <c r="G21" s="25">
        <v>111.065</v>
      </c>
      <c r="H21" s="26">
        <v>21.1982</v>
      </c>
      <c r="I21" s="85">
        <v>132.26</v>
      </c>
      <c r="J21" s="39">
        <v>5859.2</v>
      </c>
      <c r="K21" s="86">
        <f>I21*J21</f>
        <v>774937.792</v>
      </c>
      <c r="L21" s="23" t="s">
        <v>25</v>
      </c>
      <c r="O21" s="71"/>
    </row>
    <row r="22" s="54" customFormat="1" ht="18" customHeight="1" spans="1:15">
      <c r="A22" s="23">
        <v>3</v>
      </c>
      <c r="B22" s="22" t="s">
        <v>51</v>
      </c>
      <c r="C22" s="22" t="s">
        <v>52</v>
      </c>
      <c r="D22" s="23" t="s">
        <v>28</v>
      </c>
      <c r="E22" s="76">
        <v>2.9</v>
      </c>
      <c r="F22" s="23"/>
      <c r="G22" s="25">
        <v>107.745</v>
      </c>
      <c r="H22" s="26">
        <v>20.56453</v>
      </c>
      <c r="I22" s="85">
        <v>128.31</v>
      </c>
      <c r="J22" s="39">
        <v>5711.65</v>
      </c>
      <c r="K22" s="86">
        <f>I22*J22</f>
        <v>732861.8115</v>
      </c>
      <c r="L22" s="23" t="s">
        <v>25</v>
      </c>
      <c r="O22" s="71"/>
    </row>
    <row r="23" s="54" customFormat="1" ht="18" customHeight="1" spans="1:15">
      <c r="A23" s="23">
        <v>3</v>
      </c>
      <c r="B23" s="22" t="s">
        <v>53</v>
      </c>
      <c r="C23" s="22" t="s">
        <v>54</v>
      </c>
      <c r="D23" s="23" t="s">
        <v>28</v>
      </c>
      <c r="E23" s="76">
        <v>2.9</v>
      </c>
      <c r="F23" s="23"/>
      <c r="G23" s="25">
        <v>107.745</v>
      </c>
      <c r="H23" s="26">
        <v>20.56453</v>
      </c>
      <c r="I23" s="85">
        <v>128.31</v>
      </c>
      <c r="J23" s="39">
        <v>5733.27</v>
      </c>
      <c r="K23" s="86">
        <f>I23*J23</f>
        <v>735635.8737</v>
      </c>
      <c r="L23" s="23" t="s">
        <v>25</v>
      </c>
      <c r="O23" s="71"/>
    </row>
    <row r="24" ht="18" customHeight="1" spans="1:15">
      <c r="A24" s="23">
        <v>3</v>
      </c>
      <c r="B24" s="23" t="s">
        <v>55</v>
      </c>
      <c r="C24" s="22" t="s">
        <v>56</v>
      </c>
      <c r="D24" s="23" t="s">
        <v>24</v>
      </c>
      <c r="E24" s="76">
        <v>2.9</v>
      </c>
      <c r="F24" s="22"/>
      <c r="G24" s="25">
        <v>111.065</v>
      </c>
      <c r="H24" s="26">
        <v>21.1982</v>
      </c>
      <c r="I24" s="85">
        <v>132.26</v>
      </c>
      <c r="J24" s="44">
        <v>5816.8</v>
      </c>
      <c r="K24" s="86">
        <f>J24*I24</f>
        <v>769329.968</v>
      </c>
      <c r="L24" s="22" t="s">
        <v>25</v>
      </c>
      <c r="N24" s="54"/>
      <c r="O24" s="71"/>
    </row>
    <row r="25" ht="18" customHeight="1" spans="1:15">
      <c r="A25" s="23">
        <v>3</v>
      </c>
      <c r="B25" s="23" t="s">
        <v>57</v>
      </c>
      <c r="C25" s="22" t="s">
        <v>58</v>
      </c>
      <c r="D25" s="22" t="s">
        <v>24</v>
      </c>
      <c r="E25" s="76">
        <v>2.9</v>
      </c>
      <c r="F25" s="22"/>
      <c r="G25" s="25">
        <v>111.065</v>
      </c>
      <c r="H25" s="26">
        <v>21.1982</v>
      </c>
      <c r="I25" s="85">
        <v>132.26</v>
      </c>
      <c r="J25" s="44">
        <v>5881.4</v>
      </c>
      <c r="K25" s="86">
        <f>I25*J25</f>
        <v>777873.964</v>
      </c>
      <c r="L25" s="22" t="s">
        <v>25</v>
      </c>
      <c r="N25" s="54"/>
      <c r="O25" s="71"/>
    </row>
    <row r="26" s="54" customFormat="1" ht="18" customHeight="1" spans="1:15">
      <c r="A26" s="23">
        <v>3</v>
      </c>
      <c r="B26" s="23" t="s">
        <v>59</v>
      </c>
      <c r="C26" s="22" t="s">
        <v>60</v>
      </c>
      <c r="D26" s="23" t="s">
        <v>28</v>
      </c>
      <c r="E26" s="76">
        <v>2.9</v>
      </c>
      <c r="F26" s="23"/>
      <c r="G26" s="25">
        <v>107.745</v>
      </c>
      <c r="H26" s="26">
        <v>20.56453</v>
      </c>
      <c r="I26" s="85">
        <v>128.31</v>
      </c>
      <c r="J26" s="39">
        <v>5732.46</v>
      </c>
      <c r="K26" s="86">
        <f>I26*J26</f>
        <v>735531.9426</v>
      </c>
      <c r="L26" s="22" t="s">
        <v>25</v>
      </c>
      <c r="O26" s="71"/>
    </row>
    <row r="27" s="54" customFormat="1" ht="18" customHeight="1" spans="1:15">
      <c r="A27" s="23">
        <v>3</v>
      </c>
      <c r="B27" s="23" t="s">
        <v>61</v>
      </c>
      <c r="C27" s="22" t="s">
        <v>62</v>
      </c>
      <c r="D27" s="23" t="s">
        <v>28</v>
      </c>
      <c r="E27" s="76">
        <v>2.9</v>
      </c>
      <c r="F27" s="23"/>
      <c r="G27" s="25">
        <v>107.745</v>
      </c>
      <c r="H27" s="26">
        <v>20.56453</v>
      </c>
      <c r="I27" s="85">
        <v>128.31</v>
      </c>
      <c r="J27" s="39">
        <v>5754.28</v>
      </c>
      <c r="K27" s="86">
        <f>I27*J27</f>
        <v>738331.6668</v>
      </c>
      <c r="L27" s="22" t="s">
        <v>25</v>
      </c>
      <c r="O27" s="71"/>
    </row>
    <row r="28" s="54" customFormat="1" ht="18" customHeight="1" spans="1:15">
      <c r="A28" s="23">
        <v>3</v>
      </c>
      <c r="B28" s="23" t="s">
        <v>63</v>
      </c>
      <c r="C28" s="22" t="s">
        <v>64</v>
      </c>
      <c r="D28" s="23" t="s">
        <v>24</v>
      </c>
      <c r="E28" s="76">
        <v>2.9</v>
      </c>
      <c r="F28" s="23"/>
      <c r="G28" s="25">
        <v>111.065</v>
      </c>
      <c r="H28" s="26">
        <v>21.1982</v>
      </c>
      <c r="I28" s="85">
        <v>132.26</v>
      </c>
      <c r="J28" s="39">
        <v>5838.6</v>
      </c>
      <c r="K28" s="86">
        <f>J28*I28</f>
        <v>772213.236</v>
      </c>
      <c r="L28" s="22" t="s">
        <v>25</v>
      </c>
      <c r="O28" s="71"/>
    </row>
    <row r="29" s="54" customFormat="1" ht="18" customHeight="1" spans="1:15">
      <c r="A29" s="23">
        <v>3</v>
      </c>
      <c r="B29" s="23" t="s">
        <v>65</v>
      </c>
      <c r="C29" s="22" t="s">
        <v>66</v>
      </c>
      <c r="D29" s="22" t="s">
        <v>24</v>
      </c>
      <c r="E29" s="76">
        <v>2.9</v>
      </c>
      <c r="F29" s="23"/>
      <c r="G29" s="25">
        <v>111.065</v>
      </c>
      <c r="H29" s="26">
        <v>21.1982</v>
      </c>
      <c r="I29" s="85">
        <v>132.26</v>
      </c>
      <c r="J29" s="39">
        <v>6073.83</v>
      </c>
      <c r="K29" s="86">
        <f>I29*J29</f>
        <v>803324.7558</v>
      </c>
      <c r="L29" s="22" t="s">
        <v>25</v>
      </c>
      <c r="O29" s="71"/>
    </row>
    <row r="30" s="54" customFormat="1" ht="18" customHeight="1" spans="1:15">
      <c r="A30" s="23">
        <v>3</v>
      </c>
      <c r="B30" s="22" t="s">
        <v>67</v>
      </c>
      <c r="C30" s="22" t="s">
        <v>68</v>
      </c>
      <c r="D30" s="23" t="s">
        <v>28</v>
      </c>
      <c r="E30" s="76">
        <v>2.9</v>
      </c>
      <c r="F30" s="23"/>
      <c r="G30" s="25">
        <v>107.745</v>
      </c>
      <c r="H30" s="26">
        <v>20.56453</v>
      </c>
      <c r="I30" s="85">
        <v>128.31</v>
      </c>
      <c r="J30" s="39">
        <v>5912.82</v>
      </c>
      <c r="K30" s="86">
        <f>I30*J30</f>
        <v>758673.9342</v>
      </c>
      <c r="L30" s="22" t="s">
        <v>25</v>
      </c>
      <c r="O30" s="71"/>
    </row>
    <row r="31" s="54" customFormat="1" ht="18" customHeight="1" spans="1:15">
      <c r="A31" s="23">
        <v>3</v>
      </c>
      <c r="B31" s="22" t="s">
        <v>69</v>
      </c>
      <c r="C31" s="22" t="s">
        <v>70</v>
      </c>
      <c r="D31" s="23" t="s">
        <v>28</v>
      </c>
      <c r="E31" s="76">
        <v>2.9</v>
      </c>
      <c r="F31" s="23"/>
      <c r="G31" s="25">
        <v>107.745</v>
      </c>
      <c r="H31" s="26">
        <v>20.56453</v>
      </c>
      <c r="I31" s="85">
        <v>128.31</v>
      </c>
      <c r="J31" s="39">
        <v>5936.42</v>
      </c>
      <c r="K31" s="86">
        <f>I31*J31</f>
        <v>761702.0502</v>
      </c>
      <c r="L31" s="22" t="s">
        <v>25</v>
      </c>
      <c r="O31" s="71"/>
    </row>
    <row r="32" s="54" customFormat="1" ht="18" customHeight="1" spans="1:15">
      <c r="A32" s="23">
        <v>3</v>
      </c>
      <c r="B32" s="23" t="s">
        <v>71</v>
      </c>
      <c r="C32" s="22" t="s">
        <v>72</v>
      </c>
      <c r="D32" s="23" t="s">
        <v>24</v>
      </c>
      <c r="E32" s="76">
        <v>2.9</v>
      </c>
      <c r="F32" s="23"/>
      <c r="G32" s="25">
        <v>111.065</v>
      </c>
      <c r="H32" s="26">
        <v>21.1982</v>
      </c>
      <c r="I32" s="85">
        <v>132.26</v>
      </c>
      <c r="J32" s="39">
        <v>6027.56</v>
      </c>
      <c r="K32" s="86">
        <f>J32*I32</f>
        <v>797205.0856</v>
      </c>
      <c r="L32" s="22" t="s">
        <v>25</v>
      </c>
      <c r="O32" s="71"/>
    </row>
    <row r="33" s="54" customFormat="1" ht="18" customHeight="1" spans="1:15">
      <c r="A33" s="23">
        <v>3</v>
      </c>
      <c r="B33" s="23" t="s">
        <v>73</v>
      </c>
      <c r="C33" s="22" t="s">
        <v>74</v>
      </c>
      <c r="D33" s="22" t="s">
        <v>24</v>
      </c>
      <c r="E33" s="76">
        <v>2.9</v>
      </c>
      <c r="F33" s="23"/>
      <c r="G33" s="25">
        <v>111.065</v>
      </c>
      <c r="H33" s="26">
        <v>21.1982</v>
      </c>
      <c r="I33" s="85">
        <v>132.26</v>
      </c>
      <c r="J33" s="39">
        <v>5950</v>
      </c>
      <c r="K33" s="86">
        <f>I33*J33</f>
        <v>786947</v>
      </c>
      <c r="L33" s="22" t="s">
        <v>25</v>
      </c>
      <c r="O33" s="71"/>
    </row>
    <row r="34" s="54" customFormat="1" ht="18" customHeight="1" spans="1:15">
      <c r="A34" s="23">
        <v>3</v>
      </c>
      <c r="B34" s="23" t="s">
        <v>75</v>
      </c>
      <c r="C34" s="22" t="s">
        <v>76</v>
      </c>
      <c r="D34" s="23" t="s">
        <v>28</v>
      </c>
      <c r="E34" s="76">
        <v>2.9</v>
      </c>
      <c r="F34" s="23"/>
      <c r="G34" s="25">
        <v>107.745</v>
      </c>
      <c r="H34" s="26">
        <v>20.56453</v>
      </c>
      <c r="I34" s="85">
        <v>128.31</v>
      </c>
      <c r="J34" s="39">
        <v>5796.75</v>
      </c>
      <c r="K34" s="86">
        <f>I34*J34</f>
        <v>743780.9925</v>
      </c>
      <c r="L34" s="22" t="s">
        <v>25</v>
      </c>
      <c r="O34" s="71"/>
    </row>
    <row r="35" s="54" customFormat="1" ht="18" customHeight="1" spans="1:15">
      <c r="A35" s="23">
        <v>3</v>
      </c>
      <c r="B35" s="23" t="s">
        <v>77</v>
      </c>
      <c r="C35" s="22" t="s">
        <v>78</v>
      </c>
      <c r="D35" s="23" t="s">
        <v>28</v>
      </c>
      <c r="E35" s="76">
        <v>2.9</v>
      </c>
      <c r="F35" s="23"/>
      <c r="G35" s="25">
        <v>107.745</v>
      </c>
      <c r="H35" s="26">
        <v>20.56453</v>
      </c>
      <c r="I35" s="85">
        <v>128.31</v>
      </c>
      <c r="J35" s="39">
        <v>5819.21</v>
      </c>
      <c r="K35" s="86">
        <f>I35*J35</f>
        <v>746662.8351</v>
      </c>
      <c r="L35" s="22" t="s">
        <v>25</v>
      </c>
      <c r="O35" s="71"/>
    </row>
    <row r="36" s="54" customFormat="1" ht="18" customHeight="1" spans="1:15">
      <c r="A36" s="23">
        <v>3</v>
      </c>
      <c r="B36" s="23" t="s">
        <v>79</v>
      </c>
      <c r="C36" s="22" t="s">
        <v>80</v>
      </c>
      <c r="D36" s="23" t="s">
        <v>24</v>
      </c>
      <c r="E36" s="76">
        <v>2.9</v>
      </c>
      <c r="F36" s="23"/>
      <c r="G36" s="25">
        <v>111.065</v>
      </c>
      <c r="H36" s="26">
        <v>21.1982</v>
      </c>
      <c r="I36" s="85">
        <v>132.26</v>
      </c>
      <c r="J36" s="39">
        <v>5905.96</v>
      </c>
      <c r="K36" s="86">
        <f>J36*I36</f>
        <v>781122.2696</v>
      </c>
      <c r="L36" s="22" t="s">
        <v>25</v>
      </c>
      <c r="O36" s="71"/>
    </row>
    <row r="37" s="54" customFormat="1" ht="18" customHeight="1" spans="1:15">
      <c r="A37" s="23">
        <v>3</v>
      </c>
      <c r="B37" s="23" t="s">
        <v>81</v>
      </c>
      <c r="C37" s="22" t="s">
        <v>82</v>
      </c>
      <c r="D37" s="22" t="s">
        <v>24</v>
      </c>
      <c r="E37" s="76">
        <v>2.9</v>
      </c>
      <c r="F37" s="23"/>
      <c r="G37" s="25">
        <v>111.065</v>
      </c>
      <c r="H37" s="26">
        <v>21.1982</v>
      </c>
      <c r="I37" s="85">
        <v>132.26</v>
      </c>
      <c r="J37" s="39">
        <v>5825.9</v>
      </c>
      <c r="K37" s="86">
        <f>I37*J37</f>
        <v>770533.534</v>
      </c>
      <c r="L37" s="22" t="s">
        <v>25</v>
      </c>
      <c r="O37" s="71"/>
    </row>
    <row r="38" s="54" customFormat="1" ht="18" customHeight="1" spans="1:15">
      <c r="A38" s="23">
        <v>3</v>
      </c>
      <c r="B38" s="22" t="s">
        <v>83</v>
      </c>
      <c r="C38" s="22" t="s">
        <v>84</v>
      </c>
      <c r="D38" s="23" t="s">
        <v>28</v>
      </c>
      <c r="E38" s="76">
        <v>2.9</v>
      </c>
      <c r="F38" s="23"/>
      <c r="G38" s="25">
        <v>107.745</v>
      </c>
      <c r="H38" s="26">
        <v>20.56453</v>
      </c>
      <c r="I38" s="85">
        <v>128.31</v>
      </c>
      <c r="J38" s="39">
        <v>5680.44</v>
      </c>
      <c r="K38" s="86">
        <f>I38*J38</f>
        <v>728857.2564</v>
      </c>
      <c r="L38" s="22" t="s">
        <v>25</v>
      </c>
      <c r="O38" s="71"/>
    </row>
    <row r="39" s="54" customFormat="1" ht="18" customHeight="1" spans="1:15">
      <c r="A39" s="23">
        <v>3</v>
      </c>
      <c r="B39" s="22" t="s">
        <v>85</v>
      </c>
      <c r="C39" s="22" t="s">
        <v>86</v>
      </c>
      <c r="D39" s="23" t="s">
        <v>28</v>
      </c>
      <c r="E39" s="76">
        <v>2.9</v>
      </c>
      <c r="F39" s="23"/>
      <c r="G39" s="25">
        <v>107.745</v>
      </c>
      <c r="H39" s="26">
        <v>20.56453</v>
      </c>
      <c r="I39" s="85">
        <v>128.31</v>
      </c>
      <c r="J39" s="39">
        <v>5701.75</v>
      </c>
      <c r="K39" s="86">
        <f>I39*J39</f>
        <v>731591.5425</v>
      </c>
      <c r="L39" s="22" t="s">
        <v>25</v>
      </c>
      <c r="O39" s="71"/>
    </row>
    <row r="40" s="54" customFormat="1" ht="18" customHeight="1" spans="1:15">
      <c r="A40" s="23">
        <v>3</v>
      </c>
      <c r="B40" s="23" t="s">
        <v>87</v>
      </c>
      <c r="C40" s="22" t="s">
        <v>88</v>
      </c>
      <c r="D40" s="23" t="s">
        <v>24</v>
      </c>
      <c r="E40" s="76">
        <v>2.9</v>
      </c>
      <c r="F40" s="23"/>
      <c r="G40" s="25">
        <v>111.065</v>
      </c>
      <c r="H40" s="26">
        <v>21.1982</v>
      </c>
      <c r="I40" s="85">
        <v>132.26</v>
      </c>
      <c r="J40" s="39">
        <v>5784.1</v>
      </c>
      <c r="K40" s="86">
        <f>J40*I40</f>
        <v>765005.066</v>
      </c>
      <c r="L40" s="22" t="s">
        <v>25</v>
      </c>
      <c r="O40" s="71"/>
    </row>
    <row r="41" s="54" customFormat="1" ht="18" customHeight="1" spans="1:15">
      <c r="A41" s="23">
        <v>3</v>
      </c>
      <c r="B41" s="23" t="s">
        <v>89</v>
      </c>
      <c r="C41" s="22" t="s">
        <v>90</v>
      </c>
      <c r="D41" s="22" t="s">
        <v>24</v>
      </c>
      <c r="E41" s="76">
        <v>2.9</v>
      </c>
      <c r="F41" s="23"/>
      <c r="G41" s="25">
        <v>111.065</v>
      </c>
      <c r="H41" s="26">
        <v>21.1982</v>
      </c>
      <c r="I41" s="85">
        <v>132.26</v>
      </c>
      <c r="J41" s="39">
        <v>5634.54</v>
      </c>
      <c r="K41" s="86">
        <f>I41*J41</f>
        <v>745224.2604</v>
      </c>
      <c r="L41" s="22" t="s">
        <v>25</v>
      </c>
      <c r="O41" s="71"/>
    </row>
    <row r="42" s="54" customFormat="1" ht="18" customHeight="1" spans="1:15">
      <c r="A42" s="23">
        <v>3</v>
      </c>
      <c r="B42" s="23" t="s">
        <v>91</v>
      </c>
      <c r="C42" s="22" t="s">
        <v>92</v>
      </c>
      <c r="D42" s="23" t="s">
        <v>28</v>
      </c>
      <c r="E42" s="76">
        <v>2.9</v>
      </c>
      <c r="F42" s="23"/>
      <c r="G42" s="25">
        <v>107.745</v>
      </c>
      <c r="H42" s="26">
        <v>20.56453</v>
      </c>
      <c r="I42" s="85">
        <v>128.31</v>
      </c>
      <c r="J42" s="39">
        <v>5501.07</v>
      </c>
      <c r="K42" s="86">
        <f>I42*J42</f>
        <v>705842.2917</v>
      </c>
      <c r="L42" s="22" t="s">
        <v>25</v>
      </c>
      <c r="O42" s="71"/>
    </row>
    <row r="43" s="54" customFormat="1" ht="18" customHeight="1" spans="1:15">
      <c r="A43" s="23">
        <v>3</v>
      </c>
      <c r="B43" s="23" t="s">
        <v>93</v>
      </c>
      <c r="C43" s="22" t="s">
        <v>94</v>
      </c>
      <c r="D43" s="23" t="s">
        <v>28</v>
      </c>
      <c r="E43" s="76">
        <v>2.9</v>
      </c>
      <c r="F43" s="23"/>
      <c r="G43" s="25">
        <v>107.745</v>
      </c>
      <c r="H43" s="26">
        <v>20.56453</v>
      </c>
      <c r="I43" s="85">
        <v>128.31</v>
      </c>
      <c r="J43" s="39">
        <v>5520.63</v>
      </c>
      <c r="K43" s="86">
        <f>I43*J43</f>
        <v>708352.0353</v>
      </c>
      <c r="L43" s="22" t="s">
        <v>25</v>
      </c>
      <c r="O43" s="71"/>
    </row>
    <row r="44" s="54" customFormat="1" ht="18" customHeight="1" spans="1:15">
      <c r="A44" s="23">
        <v>3</v>
      </c>
      <c r="B44" s="23" t="s">
        <v>95</v>
      </c>
      <c r="C44" s="22" t="s">
        <v>96</v>
      </c>
      <c r="D44" s="23" t="s">
        <v>24</v>
      </c>
      <c r="E44" s="76">
        <v>2.9</v>
      </c>
      <c r="F44" s="23"/>
      <c r="G44" s="25">
        <v>111.065</v>
      </c>
      <c r="H44" s="26">
        <v>21.1982</v>
      </c>
      <c r="I44" s="85">
        <v>132.26</v>
      </c>
      <c r="J44" s="39">
        <v>5596.18</v>
      </c>
      <c r="K44" s="86">
        <f>J44*I44</f>
        <v>740150.7668</v>
      </c>
      <c r="L44" s="22" t="s">
        <v>25</v>
      </c>
      <c r="O44" s="71"/>
    </row>
    <row r="45" ht="18" customHeight="1" spans="1:12">
      <c r="A45" s="78" t="s">
        <v>97</v>
      </c>
      <c r="B45" s="78"/>
      <c r="C45" s="78"/>
      <c r="D45" s="78"/>
      <c r="E45" s="78"/>
      <c r="F45" s="78"/>
      <c r="G45" s="79"/>
      <c r="H45" s="80"/>
      <c r="I45" s="87">
        <f>SUM(I9:I44)</f>
        <v>4672.4</v>
      </c>
      <c r="J45" s="88">
        <f>K45/I45</f>
        <v>5749.98982809691</v>
      </c>
      <c r="K45" s="89">
        <f>SUM(K9:K44)</f>
        <v>26866252.4728</v>
      </c>
      <c r="L45" s="78"/>
    </row>
    <row r="48" customHeight="1" spans="1:11">
      <c r="A48" s="81"/>
      <c r="B48" s="81"/>
      <c r="C48" s="81"/>
      <c r="D48" s="81"/>
      <c r="E48" s="81"/>
      <c r="F48" s="81"/>
      <c r="G48" s="82"/>
      <c r="H48" s="83"/>
      <c r="I48" s="83"/>
      <c r="J48" s="50"/>
      <c r="K48" s="83"/>
    </row>
    <row r="49" s="73" customFormat="1" ht="72" customHeight="1" spans="1:13">
      <c r="A49" s="84" t="s">
        <v>98</v>
      </c>
      <c r="B49" s="84"/>
      <c r="C49" s="84"/>
      <c r="D49" s="84"/>
      <c r="E49" s="84"/>
      <c r="F49" s="84"/>
      <c r="G49" s="84"/>
      <c r="H49" s="84"/>
      <c r="I49" s="84"/>
      <c r="J49" s="90"/>
      <c r="K49" s="84"/>
      <c r="L49" s="84"/>
      <c r="M49" s="91"/>
    </row>
  </sheetData>
  <sortState ref="H62:H97">
    <sortCondition ref="H62" descending="1"/>
  </sortState>
  <mergeCells count="23">
    <mergeCell ref="A1:L1"/>
    <mergeCell ref="A6:D6"/>
    <mergeCell ref="E6:L6"/>
    <mergeCell ref="A48:F48"/>
    <mergeCell ref="A49:L49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4:D5"/>
    <mergeCell ref="A2:D3"/>
    <mergeCell ref="J2:K3"/>
    <mergeCell ref="J4:K5"/>
    <mergeCell ref="E2:I3"/>
    <mergeCell ref="E4:I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selection activeCell="E4" sqref="E4:I5"/>
    </sheetView>
  </sheetViews>
  <sheetFormatPr defaultColWidth="9" defaultRowHeight="13.5"/>
  <cols>
    <col min="1" max="1" width="8.375" customWidth="1"/>
    <col min="3" max="3" width="5.875" customWidth="1"/>
    <col min="4" max="4" width="7" customWidth="1"/>
    <col min="6" max="6" width="7" customWidth="1"/>
    <col min="7" max="7" width="16.25" customWidth="1"/>
    <col min="8" max="8" width="13.375" customWidth="1"/>
    <col min="9" max="9" width="13" style="56" customWidth="1"/>
    <col min="10" max="10" width="15.375" customWidth="1"/>
    <col min="11" max="11" width="15" customWidth="1"/>
    <col min="12" max="12" width="18.125" customWidth="1"/>
  </cols>
  <sheetData>
    <row r="1" s="53" customFormat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28"/>
      <c r="J1" s="28"/>
      <c r="K1" s="7"/>
      <c r="L1" s="7"/>
    </row>
    <row r="2" s="53" customFormat="1" ht="30.95" customHeight="1" spans="1:12">
      <c r="A2" s="9" t="s">
        <v>1</v>
      </c>
      <c r="B2" s="10"/>
      <c r="C2" s="10"/>
      <c r="D2" s="11"/>
      <c r="E2" s="9" t="s">
        <v>2</v>
      </c>
      <c r="F2" s="10"/>
      <c r="G2" s="10"/>
      <c r="H2" s="10"/>
      <c r="I2" s="29"/>
      <c r="J2" s="30" t="s">
        <v>3</v>
      </c>
      <c r="K2" s="11"/>
      <c r="L2" s="31">
        <v>44583</v>
      </c>
    </row>
    <row r="3" s="53" customFormat="1" ht="20.45" customHeight="1" spans="1:12">
      <c r="A3" s="12"/>
      <c r="B3" s="13"/>
      <c r="C3" s="13"/>
      <c r="D3" s="14"/>
      <c r="E3" s="12"/>
      <c r="F3" s="13"/>
      <c r="G3" s="13"/>
      <c r="H3" s="13"/>
      <c r="I3" s="32"/>
      <c r="J3" s="33"/>
      <c r="K3" s="14"/>
      <c r="L3" s="34"/>
    </row>
    <row r="4" s="53" customFormat="1" ht="21.75" customHeight="1" spans="1:12">
      <c r="A4" s="9" t="s">
        <v>4</v>
      </c>
      <c r="B4" s="10"/>
      <c r="C4" s="10"/>
      <c r="D4" s="11"/>
      <c r="E4" s="9" t="s">
        <v>99</v>
      </c>
      <c r="F4" s="10"/>
      <c r="G4" s="10"/>
      <c r="H4" s="10"/>
      <c r="I4" s="29"/>
      <c r="J4" s="30" t="s">
        <v>6</v>
      </c>
      <c r="K4" s="11"/>
      <c r="L4" s="35">
        <v>5170.2</v>
      </c>
    </row>
    <row r="5" s="53" customFormat="1" ht="39.75" customHeight="1" spans="1:12">
      <c r="A5" s="12"/>
      <c r="B5" s="13"/>
      <c r="C5" s="13"/>
      <c r="D5" s="14"/>
      <c r="E5" s="12"/>
      <c r="F5" s="13"/>
      <c r="G5" s="13"/>
      <c r="H5" s="13"/>
      <c r="I5" s="32"/>
      <c r="J5" s="33"/>
      <c r="K5" s="14"/>
      <c r="L5" s="35"/>
    </row>
    <row r="6" s="53" customFormat="1" ht="39" customHeight="1" spans="1:12">
      <c r="A6" s="15" t="s">
        <v>100</v>
      </c>
      <c r="B6" s="16"/>
      <c r="C6" s="16"/>
      <c r="D6" s="17"/>
      <c r="E6" s="15" t="s">
        <v>101</v>
      </c>
      <c r="F6" s="16"/>
      <c r="G6" s="16"/>
      <c r="H6" s="16"/>
      <c r="I6" s="36"/>
      <c r="J6" s="36"/>
      <c r="K6" s="16"/>
      <c r="L6" s="17"/>
    </row>
    <row r="7" s="53" customFormat="1" ht="28.5" customHeight="1" spans="1:12">
      <c r="A7" s="18" t="s">
        <v>9</v>
      </c>
      <c r="B7" s="18" t="s">
        <v>10</v>
      </c>
      <c r="C7" s="18" t="s">
        <v>11</v>
      </c>
      <c r="D7" s="19" t="s">
        <v>12</v>
      </c>
      <c r="E7" s="9" t="s">
        <v>13</v>
      </c>
      <c r="F7" s="11"/>
      <c r="G7" s="20" t="s">
        <v>15</v>
      </c>
      <c r="H7" s="20" t="s">
        <v>16</v>
      </c>
      <c r="I7" s="35" t="s">
        <v>17</v>
      </c>
      <c r="J7" s="37" t="s">
        <v>18</v>
      </c>
      <c r="K7" s="66" t="s">
        <v>19</v>
      </c>
      <c r="L7" s="18" t="s">
        <v>20</v>
      </c>
    </row>
    <row r="8" s="53" customFormat="1" ht="28.5" customHeight="1" spans="1:12">
      <c r="A8" s="18"/>
      <c r="B8" s="18"/>
      <c r="C8" s="18"/>
      <c r="D8" s="21"/>
      <c r="E8" s="12"/>
      <c r="F8" s="14"/>
      <c r="G8" s="20" t="s">
        <v>21</v>
      </c>
      <c r="H8" s="20" t="s">
        <v>21</v>
      </c>
      <c r="I8" s="35"/>
      <c r="J8" s="67"/>
      <c r="K8" s="68"/>
      <c r="L8" s="18"/>
    </row>
    <row r="9" s="54" customFormat="1" ht="18" customHeight="1" spans="1:15">
      <c r="A9" s="23">
        <v>3</v>
      </c>
      <c r="B9" s="57">
        <v>101</v>
      </c>
      <c r="C9" s="23"/>
      <c r="D9" s="23"/>
      <c r="E9" s="58">
        <v>-3.2</v>
      </c>
      <c r="F9" s="59"/>
      <c r="G9" s="60">
        <v>6.82</v>
      </c>
      <c r="H9" s="26">
        <v>9.69689</v>
      </c>
      <c r="I9" s="69">
        <v>16.52</v>
      </c>
      <c r="J9" s="39">
        <v>4800</v>
      </c>
      <c r="K9" s="70">
        <f>J9*I9</f>
        <v>79296</v>
      </c>
      <c r="L9" s="23" t="s">
        <v>25</v>
      </c>
      <c r="O9" s="71"/>
    </row>
    <row r="10" s="54" customFormat="1" ht="18" customHeight="1" spans="1:15">
      <c r="A10" s="23">
        <v>3</v>
      </c>
      <c r="B10" s="57">
        <v>102</v>
      </c>
      <c r="C10" s="23"/>
      <c r="D10" s="23"/>
      <c r="E10" s="58">
        <v>-3.2</v>
      </c>
      <c r="F10" s="59"/>
      <c r="G10" s="60">
        <v>2.85</v>
      </c>
      <c r="H10" s="26">
        <v>4.05222</v>
      </c>
      <c r="I10" s="69">
        <v>6.9</v>
      </c>
      <c r="J10" s="39">
        <v>4800</v>
      </c>
      <c r="K10" s="70">
        <f t="shared" ref="K10:K54" si="0">J10*I10</f>
        <v>33120</v>
      </c>
      <c r="L10" s="23" t="s">
        <v>25</v>
      </c>
      <c r="O10" s="71"/>
    </row>
    <row r="11" s="54" customFormat="1" ht="18" customHeight="1" spans="1:15">
      <c r="A11" s="23">
        <v>3</v>
      </c>
      <c r="B11" s="57">
        <v>103</v>
      </c>
      <c r="C11" s="23"/>
      <c r="D11" s="23"/>
      <c r="E11" s="58">
        <v>-3.2</v>
      </c>
      <c r="F11" s="59"/>
      <c r="G11" s="60">
        <v>2.7775</v>
      </c>
      <c r="H11" s="26">
        <v>3.94914</v>
      </c>
      <c r="I11" s="69">
        <v>6.73</v>
      </c>
      <c r="J11" s="39">
        <v>4800</v>
      </c>
      <c r="K11" s="70">
        <f t="shared" si="0"/>
        <v>32304</v>
      </c>
      <c r="L11" s="23" t="s">
        <v>25</v>
      </c>
      <c r="O11" s="71"/>
    </row>
    <row r="12" s="54" customFormat="1" ht="18" customHeight="1" spans="1:15">
      <c r="A12" s="23">
        <v>3</v>
      </c>
      <c r="B12" s="57">
        <v>104</v>
      </c>
      <c r="C12" s="23"/>
      <c r="D12" s="23"/>
      <c r="E12" s="58">
        <v>-3.2</v>
      </c>
      <c r="F12" s="59"/>
      <c r="G12" s="60">
        <v>3.705</v>
      </c>
      <c r="H12" s="26">
        <v>5.26788</v>
      </c>
      <c r="I12" s="69">
        <v>8.97</v>
      </c>
      <c r="J12" s="39">
        <v>4800</v>
      </c>
      <c r="K12" s="70">
        <f t="shared" si="0"/>
        <v>43056</v>
      </c>
      <c r="L12" s="23" t="s">
        <v>25</v>
      </c>
      <c r="O12" s="71"/>
    </row>
    <row r="13" ht="18" customHeight="1" spans="1:15">
      <c r="A13" s="23">
        <v>3</v>
      </c>
      <c r="B13" s="57">
        <v>105</v>
      </c>
      <c r="C13" s="22"/>
      <c r="D13" s="22"/>
      <c r="E13" s="58">
        <v>-3.2</v>
      </c>
      <c r="F13" s="59"/>
      <c r="G13" s="60">
        <v>3.705</v>
      </c>
      <c r="H13" s="26">
        <v>5.26788</v>
      </c>
      <c r="I13" s="69">
        <v>8.97</v>
      </c>
      <c r="J13" s="39">
        <v>4800</v>
      </c>
      <c r="K13" s="70">
        <f t="shared" si="0"/>
        <v>43056</v>
      </c>
      <c r="L13" s="23" t="s">
        <v>25</v>
      </c>
      <c r="N13" s="54"/>
      <c r="O13" s="71"/>
    </row>
    <row r="14" ht="18" customHeight="1" spans="1:15">
      <c r="A14" s="23">
        <v>3</v>
      </c>
      <c r="B14" s="57">
        <v>106</v>
      </c>
      <c r="C14" s="22"/>
      <c r="D14" s="22"/>
      <c r="E14" s="58">
        <v>-3.2</v>
      </c>
      <c r="F14" s="59"/>
      <c r="G14" s="61">
        <v>4.625</v>
      </c>
      <c r="H14" s="62">
        <v>6.57597</v>
      </c>
      <c r="I14" s="69">
        <v>11.2</v>
      </c>
      <c r="J14" s="39">
        <v>4800</v>
      </c>
      <c r="K14" s="70">
        <f t="shared" si="0"/>
        <v>53760</v>
      </c>
      <c r="L14" s="23" t="s">
        <v>25</v>
      </c>
      <c r="N14" s="54"/>
      <c r="O14" s="71"/>
    </row>
    <row r="15" ht="18" customHeight="1" spans="1:15">
      <c r="A15" s="23">
        <v>3</v>
      </c>
      <c r="B15" s="57">
        <v>107</v>
      </c>
      <c r="C15" s="22"/>
      <c r="D15" s="22"/>
      <c r="E15" s="58">
        <v>-3.2</v>
      </c>
      <c r="F15" s="59"/>
      <c r="G15" s="61">
        <v>2.8675</v>
      </c>
      <c r="H15" s="62">
        <v>4.0771</v>
      </c>
      <c r="I15" s="69">
        <v>6.95</v>
      </c>
      <c r="J15" s="39">
        <v>4800</v>
      </c>
      <c r="K15" s="70">
        <f t="shared" si="0"/>
        <v>33360</v>
      </c>
      <c r="L15" s="23" t="s">
        <v>25</v>
      </c>
      <c r="N15" s="54"/>
      <c r="O15" s="71"/>
    </row>
    <row r="16" ht="18" customHeight="1" spans="1:15">
      <c r="A16" s="23">
        <v>3</v>
      </c>
      <c r="B16" s="57">
        <v>108</v>
      </c>
      <c r="C16" s="22"/>
      <c r="D16" s="22"/>
      <c r="E16" s="58">
        <v>-3.2</v>
      </c>
      <c r="F16" s="59"/>
      <c r="G16" s="61">
        <v>4</v>
      </c>
      <c r="H16" s="62">
        <v>5.68732</v>
      </c>
      <c r="I16" s="69">
        <v>9.69</v>
      </c>
      <c r="J16" s="39">
        <v>4800</v>
      </c>
      <c r="K16" s="70">
        <f t="shared" si="0"/>
        <v>46512</v>
      </c>
      <c r="L16" s="23" t="s">
        <v>25</v>
      </c>
      <c r="N16" s="54"/>
      <c r="O16" s="71"/>
    </row>
    <row r="17" s="54" customFormat="1" ht="18" customHeight="1" spans="1:15">
      <c r="A17" s="23">
        <v>3</v>
      </c>
      <c r="B17" s="57">
        <v>109</v>
      </c>
      <c r="C17" s="23"/>
      <c r="D17" s="23"/>
      <c r="E17" s="58">
        <v>-3.2</v>
      </c>
      <c r="F17" s="59"/>
      <c r="G17" s="60">
        <v>2.56</v>
      </c>
      <c r="H17" s="26">
        <v>3.63989</v>
      </c>
      <c r="I17" s="69">
        <v>6.2</v>
      </c>
      <c r="J17" s="39">
        <v>4800</v>
      </c>
      <c r="K17" s="70">
        <f t="shared" si="0"/>
        <v>29760</v>
      </c>
      <c r="L17" s="23" t="s">
        <v>25</v>
      </c>
      <c r="O17" s="71"/>
    </row>
    <row r="18" s="54" customFormat="1" ht="18" customHeight="1" spans="1:15">
      <c r="A18" s="23">
        <v>3</v>
      </c>
      <c r="B18" s="57">
        <v>110</v>
      </c>
      <c r="C18" s="23"/>
      <c r="D18" s="23"/>
      <c r="E18" s="58">
        <v>-3.2</v>
      </c>
      <c r="F18" s="59"/>
      <c r="G18" s="60">
        <v>4.25</v>
      </c>
      <c r="H18" s="26">
        <v>6.04278</v>
      </c>
      <c r="I18" s="69">
        <v>10.29</v>
      </c>
      <c r="J18" s="39">
        <v>4800</v>
      </c>
      <c r="K18" s="70">
        <f t="shared" si="0"/>
        <v>49392</v>
      </c>
      <c r="L18" s="23" t="s">
        <v>25</v>
      </c>
      <c r="O18" s="71"/>
    </row>
    <row r="19" s="54" customFormat="1" ht="18" customHeight="1" spans="1:15">
      <c r="A19" s="23">
        <v>3</v>
      </c>
      <c r="B19" s="57">
        <v>111</v>
      </c>
      <c r="C19" s="23"/>
      <c r="D19" s="23"/>
      <c r="E19" s="58">
        <v>-3.2</v>
      </c>
      <c r="F19" s="59"/>
      <c r="G19" s="60">
        <v>2.72</v>
      </c>
      <c r="H19" s="26">
        <v>3.86738</v>
      </c>
      <c r="I19" s="69">
        <v>6.59</v>
      </c>
      <c r="J19" s="39">
        <v>4800</v>
      </c>
      <c r="K19" s="70">
        <f t="shared" si="0"/>
        <v>31632</v>
      </c>
      <c r="L19" s="23" t="s">
        <v>25</v>
      </c>
      <c r="O19" s="71"/>
    </row>
    <row r="20" s="54" customFormat="1" ht="18" customHeight="1" spans="1:15">
      <c r="A20" s="23">
        <v>3</v>
      </c>
      <c r="B20" s="57">
        <v>112</v>
      </c>
      <c r="C20" s="23"/>
      <c r="D20" s="23"/>
      <c r="E20" s="58">
        <v>-3.2</v>
      </c>
      <c r="F20" s="59"/>
      <c r="G20" s="60">
        <v>4.375</v>
      </c>
      <c r="H20" s="26">
        <v>6.22051</v>
      </c>
      <c r="I20" s="69">
        <v>10.6</v>
      </c>
      <c r="J20" s="39">
        <v>4800</v>
      </c>
      <c r="K20" s="70">
        <f t="shared" si="0"/>
        <v>50880</v>
      </c>
      <c r="L20" s="23" t="s">
        <v>25</v>
      </c>
      <c r="O20" s="71"/>
    </row>
    <row r="21" ht="18" customHeight="1" spans="1:15">
      <c r="A21" s="23">
        <v>3</v>
      </c>
      <c r="B21" s="57">
        <v>113</v>
      </c>
      <c r="C21" s="22"/>
      <c r="D21" s="22"/>
      <c r="E21" s="58">
        <v>-3.2</v>
      </c>
      <c r="F21" s="59"/>
      <c r="G21" s="61">
        <v>2.7125</v>
      </c>
      <c r="H21" s="62">
        <v>3.85672</v>
      </c>
      <c r="I21" s="69">
        <v>6.57</v>
      </c>
      <c r="J21" s="39">
        <v>4800</v>
      </c>
      <c r="K21" s="70">
        <f t="shared" si="0"/>
        <v>31536</v>
      </c>
      <c r="L21" s="23" t="s">
        <v>25</v>
      </c>
      <c r="N21" s="54"/>
      <c r="O21" s="71"/>
    </row>
    <row r="22" ht="18" customHeight="1" spans="1:15">
      <c r="A22" s="23">
        <v>3</v>
      </c>
      <c r="B22" s="57">
        <v>114</v>
      </c>
      <c r="C22" s="22"/>
      <c r="D22" s="22"/>
      <c r="E22" s="58">
        <v>-3.2</v>
      </c>
      <c r="F22" s="59"/>
      <c r="G22" s="61">
        <v>6.5975</v>
      </c>
      <c r="H22" s="62">
        <v>9.38053</v>
      </c>
      <c r="I22" s="69">
        <v>15.98</v>
      </c>
      <c r="J22" s="39">
        <v>4800</v>
      </c>
      <c r="K22" s="70">
        <f t="shared" si="0"/>
        <v>76704</v>
      </c>
      <c r="L22" s="23" t="s">
        <v>25</v>
      </c>
      <c r="N22" s="54"/>
      <c r="O22" s="71"/>
    </row>
    <row r="23" ht="18" customHeight="1" spans="1:15">
      <c r="A23" s="23">
        <v>3</v>
      </c>
      <c r="B23" s="57">
        <v>115</v>
      </c>
      <c r="C23" s="22"/>
      <c r="D23" s="22"/>
      <c r="E23" s="58">
        <v>-3.2</v>
      </c>
      <c r="F23" s="59"/>
      <c r="G23" s="61">
        <v>5.22</v>
      </c>
      <c r="H23" s="62">
        <v>7.42196</v>
      </c>
      <c r="I23" s="69">
        <v>12.64</v>
      </c>
      <c r="J23" s="39">
        <v>4800</v>
      </c>
      <c r="K23" s="70">
        <f t="shared" si="0"/>
        <v>60672</v>
      </c>
      <c r="L23" s="23" t="s">
        <v>25</v>
      </c>
      <c r="N23" s="54"/>
      <c r="O23" s="71"/>
    </row>
    <row r="24" s="54" customFormat="1" ht="18" customHeight="1" spans="1:15">
      <c r="A24" s="23">
        <v>3</v>
      </c>
      <c r="B24" s="57">
        <v>116</v>
      </c>
      <c r="C24" s="23"/>
      <c r="D24" s="23"/>
      <c r="E24" s="58">
        <v>-3.2</v>
      </c>
      <c r="F24" s="59"/>
      <c r="G24" s="60">
        <v>3.705</v>
      </c>
      <c r="H24" s="26">
        <v>5.26788</v>
      </c>
      <c r="I24" s="69">
        <v>8.97</v>
      </c>
      <c r="J24" s="39">
        <v>4800</v>
      </c>
      <c r="K24" s="70">
        <f t="shared" si="0"/>
        <v>43056</v>
      </c>
      <c r="L24" s="23" t="s">
        <v>25</v>
      </c>
      <c r="O24" s="71"/>
    </row>
    <row r="25" s="54" customFormat="1" ht="18" customHeight="1" spans="1:15">
      <c r="A25" s="23">
        <v>3</v>
      </c>
      <c r="B25" s="57">
        <v>117</v>
      </c>
      <c r="C25" s="23"/>
      <c r="D25" s="23"/>
      <c r="E25" s="58">
        <v>-3.2</v>
      </c>
      <c r="F25" s="59"/>
      <c r="G25" s="60">
        <v>3.705</v>
      </c>
      <c r="H25" s="26">
        <v>5.26788</v>
      </c>
      <c r="I25" s="69">
        <v>8.97</v>
      </c>
      <c r="J25" s="39">
        <v>4800</v>
      </c>
      <c r="K25" s="70">
        <f t="shared" si="0"/>
        <v>43056</v>
      </c>
      <c r="L25" s="23" t="s">
        <v>25</v>
      </c>
      <c r="O25" s="71"/>
    </row>
    <row r="26" s="54" customFormat="1" ht="18" customHeight="1" spans="1:15">
      <c r="A26" s="23">
        <v>3</v>
      </c>
      <c r="B26" s="57">
        <v>118</v>
      </c>
      <c r="C26" s="23"/>
      <c r="D26" s="23"/>
      <c r="E26" s="58">
        <v>-3.2</v>
      </c>
      <c r="F26" s="59"/>
      <c r="G26" s="60">
        <v>2.755</v>
      </c>
      <c r="H26" s="26">
        <v>3.91715</v>
      </c>
      <c r="I26" s="69">
        <v>6.67</v>
      </c>
      <c r="J26" s="39">
        <v>4800</v>
      </c>
      <c r="K26" s="70">
        <f t="shared" si="0"/>
        <v>32016</v>
      </c>
      <c r="L26" s="23" t="s">
        <v>25</v>
      </c>
      <c r="O26" s="71"/>
    </row>
    <row r="27" s="54" customFormat="1" ht="18" customHeight="1" spans="1:15">
      <c r="A27" s="23">
        <v>3</v>
      </c>
      <c r="B27" s="57">
        <v>119</v>
      </c>
      <c r="C27" s="23"/>
      <c r="D27" s="23"/>
      <c r="E27" s="58">
        <v>-3.2</v>
      </c>
      <c r="F27" s="59"/>
      <c r="G27" s="60">
        <v>2.6825</v>
      </c>
      <c r="H27" s="26">
        <v>3.81406</v>
      </c>
      <c r="I27" s="69">
        <v>6.5</v>
      </c>
      <c r="J27" s="39">
        <v>4800</v>
      </c>
      <c r="K27" s="70">
        <f t="shared" si="0"/>
        <v>31200</v>
      </c>
      <c r="L27" s="23" t="s">
        <v>25</v>
      </c>
      <c r="O27" s="71"/>
    </row>
    <row r="28" s="54" customFormat="1" ht="18" customHeight="1" spans="1:15">
      <c r="A28" s="23">
        <v>3</v>
      </c>
      <c r="B28" s="57">
        <v>120</v>
      </c>
      <c r="C28" s="23"/>
      <c r="D28" s="23"/>
      <c r="E28" s="58">
        <v>-3.2</v>
      </c>
      <c r="F28" s="59"/>
      <c r="G28" s="60">
        <v>6.9125</v>
      </c>
      <c r="H28" s="26">
        <v>9.82841</v>
      </c>
      <c r="I28" s="69">
        <v>16.74</v>
      </c>
      <c r="J28" s="39">
        <v>4800</v>
      </c>
      <c r="K28" s="70">
        <f t="shared" si="0"/>
        <v>80352</v>
      </c>
      <c r="L28" s="23" t="s">
        <v>25</v>
      </c>
      <c r="O28" s="71"/>
    </row>
    <row r="29" s="54" customFormat="1" ht="18" customHeight="1" spans="1:15">
      <c r="A29" s="23">
        <v>3</v>
      </c>
      <c r="B29" s="57">
        <v>121</v>
      </c>
      <c r="C29" s="23"/>
      <c r="D29" s="23"/>
      <c r="E29" s="58">
        <v>-3.2</v>
      </c>
      <c r="F29" s="59"/>
      <c r="G29" s="60">
        <v>3.57</v>
      </c>
      <c r="H29" s="26">
        <v>5.07594</v>
      </c>
      <c r="I29" s="69">
        <v>8.65</v>
      </c>
      <c r="J29" s="39">
        <v>4800</v>
      </c>
      <c r="K29" s="70">
        <f t="shared" si="0"/>
        <v>41520</v>
      </c>
      <c r="L29" s="23" t="s">
        <v>25</v>
      </c>
      <c r="O29" s="71"/>
    </row>
    <row r="30" ht="18" customHeight="1" spans="1:15">
      <c r="A30" s="23">
        <v>3</v>
      </c>
      <c r="B30" s="57">
        <v>122</v>
      </c>
      <c r="C30" s="22"/>
      <c r="D30" s="22"/>
      <c r="E30" s="58">
        <v>-3.2</v>
      </c>
      <c r="F30" s="59"/>
      <c r="G30" s="60">
        <v>3.57</v>
      </c>
      <c r="H30" s="26">
        <v>5.07594</v>
      </c>
      <c r="I30" s="69">
        <v>8.65</v>
      </c>
      <c r="J30" s="39">
        <v>4800</v>
      </c>
      <c r="K30" s="70">
        <f t="shared" si="0"/>
        <v>41520</v>
      </c>
      <c r="L30" s="23" t="s">
        <v>25</v>
      </c>
      <c r="N30" s="54"/>
      <c r="O30" s="71"/>
    </row>
    <row r="31" ht="18" customHeight="1" spans="1:15">
      <c r="A31" s="23">
        <v>3</v>
      </c>
      <c r="B31" s="57">
        <v>123</v>
      </c>
      <c r="C31" s="22"/>
      <c r="D31" s="22"/>
      <c r="E31" s="58">
        <v>-3.2</v>
      </c>
      <c r="F31" s="59"/>
      <c r="G31" s="61">
        <v>5.945</v>
      </c>
      <c r="H31" s="62">
        <v>8.45279</v>
      </c>
      <c r="I31" s="69">
        <v>14.4</v>
      </c>
      <c r="J31" s="39">
        <v>4800</v>
      </c>
      <c r="K31" s="70">
        <f t="shared" si="0"/>
        <v>69120</v>
      </c>
      <c r="L31" s="23" t="s">
        <v>25</v>
      </c>
      <c r="N31" s="54"/>
      <c r="O31" s="71"/>
    </row>
    <row r="32" s="54" customFormat="1" ht="18" customHeight="1" spans="1:15">
      <c r="A32" s="23">
        <v>3</v>
      </c>
      <c r="B32" s="57">
        <v>124</v>
      </c>
      <c r="C32" s="23"/>
      <c r="D32" s="23"/>
      <c r="E32" s="58">
        <v>-3.2</v>
      </c>
      <c r="F32" s="59"/>
      <c r="G32" s="60">
        <v>5.0325</v>
      </c>
      <c r="H32" s="26">
        <v>7.15537</v>
      </c>
      <c r="I32" s="69">
        <v>12.19</v>
      </c>
      <c r="J32" s="39">
        <v>4800</v>
      </c>
      <c r="K32" s="70">
        <f t="shared" si="0"/>
        <v>58512</v>
      </c>
      <c r="L32" s="23" t="s">
        <v>25</v>
      </c>
      <c r="O32" s="71"/>
    </row>
    <row r="33" s="54" customFormat="1" ht="18" customHeight="1" spans="1:15">
      <c r="A33" s="23">
        <v>3</v>
      </c>
      <c r="B33" s="57">
        <v>125</v>
      </c>
      <c r="C33" s="23"/>
      <c r="D33" s="23"/>
      <c r="E33" s="58">
        <v>-3.2</v>
      </c>
      <c r="F33" s="59"/>
      <c r="G33" s="60">
        <v>6.93</v>
      </c>
      <c r="H33" s="26">
        <v>9.85329</v>
      </c>
      <c r="I33" s="69">
        <v>16.78</v>
      </c>
      <c r="J33" s="39">
        <v>4800</v>
      </c>
      <c r="K33" s="70">
        <f t="shared" si="0"/>
        <v>80544</v>
      </c>
      <c r="L33" s="23" t="s">
        <v>25</v>
      </c>
      <c r="O33" s="71"/>
    </row>
    <row r="34" s="54" customFormat="1" ht="18" customHeight="1" spans="1:15">
      <c r="A34" s="23">
        <v>3</v>
      </c>
      <c r="B34" s="57">
        <v>126</v>
      </c>
      <c r="C34" s="23"/>
      <c r="D34" s="23"/>
      <c r="E34" s="58">
        <v>-3.2</v>
      </c>
      <c r="F34" s="59"/>
      <c r="G34" s="60">
        <v>6.93</v>
      </c>
      <c r="H34" s="26">
        <v>9.85329</v>
      </c>
      <c r="I34" s="69">
        <v>16.78</v>
      </c>
      <c r="J34" s="39">
        <v>4800</v>
      </c>
      <c r="K34" s="70">
        <f t="shared" si="0"/>
        <v>80544</v>
      </c>
      <c r="L34" s="23" t="s">
        <v>25</v>
      </c>
      <c r="O34" s="71"/>
    </row>
    <row r="35" s="54" customFormat="1" ht="18" customHeight="1" spans="1:15">
      <c r="A35" s="23">
        <v>3</v>
      </c>
      <c r="B35" s="57">
        <v>127</v>
      </c>
      <c r="C35" s="23"/>
      <c r="D35" s="23"/>
      <c r="E35" s="58">
        <v>-3.2</v>
      </c>
      <c r="F35" s="59"/>
      <c r="G35" s="60">
        <v>5.0325</v>
      </c>
      <c r="H35" s="26">
        <v>7.15537</v>
      </c>
      <c r="I35" s="69">
        <v>12.19</v>
      </c>
      <c r="J35" s="39">
        <v>4800</v>
      </c>
      <c r="K35" s="70">
        <f t="shared" si="0"/>
        <v>58512</v>
      </c>
      <c r="L35" s="23" t="s">
        <v>25</v>
      </c>
      <c r="O35" s="71"/>
    </row>
    <row r="36" s="54" customFormat="1" ht="18" customHeight="1" spans="1:15">
      <c r="A36" s="23">
        <v>3</v>
      </c>
      <c r="B36" s="57">
        <v>128</v>
      </c>
      <c r="C36" s="23"/>
      <c r="D36" s="23"/>
      <c r="E36" s="58">
        <v>-3.2</v>
      </c>
      <c r="F36" s="59"/>
      <c r="G36" s="60">
        <v>3.85</v>
      </c>
      <c r="H36" s="26">
        <v>5.47405</v>
      </c>
      <c r="I36" s="69">
        <v>9.32</v>
      </c>
      <c r="J36" s="39">
        <v>4800</v>
      </c>
      <c r="K36" s="70">
        <f t="shared" si="0"/>
        <v>44736</v>
      </c>
      <c r="L36" s="23" t="s">
        <v>25</v>
      </c>
      <c r="O36" s="71"/>
    </row>
    <row r="37" s="54" customFormat="1" ht="18" customHeight="1" spans="1:15">
      <c r="A37" s="23">
        <v>3</v>
      </c>
      <c r="B37" s="57">
        <v>129</v>
      </c>
      <c r="C37" s="23"/>
      <c r="D37" s="23"/>
      <c r="E37" s="58">
        <v>-3.2</v>
      </c>
      <c r="F37" s="59"/>
      <c r="G37" s="60">
        <v>3.85</v>
      </c>
      <c r="H37" s="26">
        <v>5.47405</v>
      </c>
      <c r="I37" s="69">
        <v>9.32</v>
      </c>
      <c r="J37" s="39">
        <v>4800</v>
      </c>
      <c r="K37" s="70">
        <f t="shared" si="0"/>
        <v>44736</v>
      </c>
      <c r="L37" s="23" t="s">
        <v>25</v>
      </c>
      <c r="O37" s="71"/>
    </row>
    <row r="38" ht="18" customHeight="1" spans="1:15">
      <c r="A38" s="23">
        <v>3</v>
      </c>
      <c r="B38" s="57">
        <v>130</v>
      </c>
      <c r="C38" s="22"/>
      <c r="D38" s="22"/>
      <c r="E38" s="58">
        <v>-3.2</v>
      </c>
      <c r="F38" s="59"/>
      <c r="G38" s="61">
        <v>5.945</v>
      </c>
      <c r="H38" s="62">
        <v>8.45279</v>
      </c>
      <c r="I38" s="69">
        <v>14.4</v>
      </c>
      <c r="J38" s="39">
        <v>4800</v>
      </c>
      <c r="K38" s="70">
        <f t="shared" si="0"/>
        <v>69120</v>
      </c>
      <c r="L38" s="23" t="s">
        <v>25</v>
      </c>
      <c r="N38" s="54"/>
      <c r="O38" s="71"/>
    </row>
    <row r="39" ht="18" customHeight="1" spans="1:15">
      <c r="A39" s="23">
        <v>3</v>
      </c>
      <c r="B39" s="57">
        <v>131</v>
      </c>
      <c r="C39" s="22"/>
      <c r="D39" s="22"/>
      <c r="E39" s="58">
        <v>-3.2</v>
      </c>
      <c r="F39" s="59"/>
      <c r="G39" s="61">
        <v>3.44</v>
      </c>
      <c r="H39" s="62">
        <v>4.8911</v>
      </c>
      <c r="I39" s="69">
        <v>8.33</v>
      </c>
      <c r="J39" s="39">
        <v>4800</v>
      </c>
      <c r="K39" s="70">
        <f t="shared" si="0"/>
        <v>39984</v>
      </c>
      <c r="L39" s="23" t="s">
        <v>25</v>
      </c>
      <c r="N39" s="54"/>
      <c r="O39" s="71"/>
    </row>
    <row r="40" s="54" customFormat="1" ht="18" customHeight="1" spans="1:15">
      <c r="A40" s="23">
        <v>3</v>
      </c>
      <c r="B40" s="57">
        <v>132</v>
      </c>
      <c r="C40" s="23"/>
      <c r="D40" s="23"/>
      <c r="E40" s="58">
        <v>-3.2</v>
      </c>
      <c r="F40" s="59"/>
      <c r="G40" s="60">
        <v>3.655</v>
      </c>
      <c r="H40" s="26">
        <v>5.19679</v>
      </c>
      <c r="I40" s="69">
        <v>8.85</v>
      </c>
      <c r="J40" s="39">
        <v>4800</v>
      </c>
      <c r="K40" s="70">
        <f t="shared" si="0"/>
        <v>42480</v>
      </c>
      <c r="L40" s="23" t="s">
        <v>25</v>
      </c>
      <c r="O40" s="71"/>
    </row>
    <row r="41" s="54" customFormat="1" ht="18" customHeight="1" spans="1:15">
      <c r="A41" s="23">
        <v>3</v>
      </c>
      <c r="B41" s="57">
        <v>133</v>
      </c>
      <c r="C41" s="23"/>
      <c r="D41" s="23"/>
      <c r="E41" s="58">
        <v>-3.2</v>
      </c>
      <c r="F41" s="59"/>
      <c r="G41" s="60">
        <v>7.025</v>
      </c>
      <c r="H41" s="26">
        <v>9.98836</v>
      </c>
      <c r="I41" s="69">
        <v>17.01</v>
      </c>
      <c r="J41" s="39">
        <v>4800</v>
      </c>
      <c r="K41" s="70">
        <f t="shared" si="0"/>
        <v>81648</v>
      </c>
      <c r="L41" s="23" t="s">
        <v>25</v>
      </c>
      <c r="O41" s="71"/>
    </row>
    <row r="42" s="54" customFormat="1" ht="18" customHeight="1" spans="1:15">
      <c r="A42" s="23">
        <v>3</v>
      </c>
      <c r="B42" s="57">
        <v>134</v>
      </c>
      <c r="C42" s="23"/>
      <c r="D42" s="23"/>
      <c r="E42" s="58">
        <v>-3.2</v>
      </c>
      <c r="F42" s="59"/>
      <c r="G42" s="60">
        <v>6.02</v>
      </c>
      <c r="H42" s="26">
        <v>8.55942</v>
      </c>
      <c r="I42" s="69">
        <v>14.58</v>
      </c>
      <c r="J42" s="39">
        <v>4800</v>
      </c>
      <c r="K42" s="70">
        <f t="shared" si="0"/>
        <v>69984</v>
      </c>
      <c r="L42" s="23" t="s">
        <v>25</v>
      </c>
      <c r="O42" s="71"/>
    </row>
    <row r="43" s="54" customFormat="1" ht="18" customHeight="1" spans="1:15">
      <c r="A43" s="23">
        <v>3</v>
      </c>
      <c r="B43" s="57">
        <v>135</v>
      </c>
      <c r="C43" s="23"/>
      <c r="D43" s="23"/>
      <c r="E43" s="58">
        <v>-3.2</v>
      </c>
      <c r="F43" s="59"/>
      <c r="G43" s="60">
        <v>8.1</v>
      </c>
      <c r="H43" s="26">
        <v>11.51683</v>
      </c>
      <c r="I43" s="69">
        <v>19.62</v>
      </c>
      <c r="J43" s="39">
        <v>4800</v>
      </c>
      <c r="K43" s="70">
        <f t="shared" si="0"/>
        <v>94176</v>
      </c>
      <c r="L43" s="23" t="s">
        <v>25</v>
      </c>
      <c r="O43" s="71"/>
    </row>
    <row r="44" s="54" customFormat="1" ht="18" customHeight="1" spans="1:15">
      <c r="A44" s="23">
        <v>3</v>
      </c>
      <c r="B44" s="57">
        <v>136</v>
      </c>
      <c r="C44" s="23"/>
      <c r="D44" s="23"/>
      <c r="E44" s="58">
        <v>-3.2</v>
      </c>
      <c r="F44" s="59"/>
      <c r="G44" s="60">
        <v>3.85</v>
      </c>
      <c r="H44" s="26">
        <v>5.47405</v>
      </c>
      <c r="I44" s="69">
        <v>9.32</v>
      </c>
      <c r="J44" s="39">
        <v>4800</v>
      </c>
      <c r="K44" s="70">
        <f t="shared" si="0"/>
        <v>44736</v>
      </c>
      <c r="L44" s="23" t="s">
        <v>25</v>
      </c>
      <c r="O44" s="71"/>
    </row>
    <row r="45" s="54" customFormat="1" ht="18" customHeight="1" spans="1:15">
      <c r="A45" s="23">
        <v>3</v>
      </c>
      <c r="B45" s="57">
        <v>137</v>
      </c>
      <c r="C45" s="23"/>
      <c r="D45" s="23"/>
      <c r="E45" s="58">
        <v>-3.2</v>
      </c>
      <c r="F45" s="59"/>
      <c r="G45" s="60">
        <v>3.85</v>
      </c>
      <c r="H45" s="26">
        <v>5.47405</v>
      </c>
      <c r="I45" s="69">
        <v>9.32</v>
      </c>
      <c r="J45" s="39">
        <v>4800</v>
      </c>
      <c r="K45" s="70">
        <f t="shared" si="0"/>
        <v>44736</v>
      </c>
      <c r="L45" s="23" t="s">
        <v>25</v>
      </c>
      <c r="O45" s="71"/>
    </row>
    <row r="46" s="54" customFormat="1" ht="18" customHeight="1" spans="1:15">
      <c r="A46" s="23">
        <v>3</v>
      </c>
      <c r="B46" s="57">
        <v>138</v>
      </c>
      <c r="C46" s="23"/>
      <c r="D46" s="23"/>
      <c r="E46" s="58">
        <v>-3.2</v>
      </c>
      <c r="F46" s="59"/>
      <c r="G46" s="61">
        <v>5.945</v>
      </c>
      <c r="H46" s="62">
        <v>8.45279</v>
      </c>
      <c r="I46" s="69">
        <v>14.4</v>
      </c>
      <c r="J46" s="39">
        <v>4800</v>
      </c>
      <c r="K46" s="70">
        <f t="shared" si="0"/>
        <v>69120</v>
      </c>
      <c r="L46" s="23" t="s">
        <v>25</v>
      </c>
      <c r="O46" s="71"/>
    </row>
    <row r="47" ht="18" customHeight="1" spans="1:15">
      <c r="A47" s="23">
        <v>3</v>
      </c>
      <c r="B47" s="57">
        <v>139</v>
      </c>
      <c r="C47" s="22"/>
      <c r="D47" s="22"/>
      <c r="E47" s="58">
        <v>-3.2</v>
      </c>
      <c r="F47" s="59"/>
      <c r="G47" s="60">
        <v>5.0325</v>
      </c>
      <c r="H47" s="26">
        <v>7.15537</v>
      </c>
      <c r="I47" s="69">
        <v>12.19</v>
      </c>
      <c r="J47" s="39">
        <v>4800</v>
      </c>
      <c r="K47" s="70">
        <f t="shared" si="0"/>
        <v>58512</v>
      </c>
      <c r="L47" s="23" t="s">
        <v>25</v>
      </c>
      <c r="N47" s="54"/>
      <c r="O47" s="71"/>
    </row>
    <row r="48" s="54" customFormat="1" ht="18" customHeight="1" spans="1:15">
      <c r="A48" s="23">
        <v>3</v>
      </c>
      <c r="B48" s="57">
        <v>140</v>
      </c>
      <c r="C48" s="23"/>
      <c r="D48" s="23"/>
      <c r="E48" s="58">
        <v>-3.2</v>
      </c>
      <c r="F48" s="59"/>
      <c r="G48" s="60">
        <v>3.57</v>
      </c>
      <c r="H48" s="26">
        <v>5.07594</v>
      </c>
      <c r="I48" s="69">
        <v>8.65</v>
      </c>
      <c r="J48" s="39">
        <v>4800</v>
      </c>
      <c r="K48" s="70">
        <f t="shared" si="0"/>
        <v>41520</v>
      </c>
      <c r="L48" s="23" t="s">
        <v>25</v>
      </c>
      <c r="O48" s="71"/>
    </row>
    <row r="49" s="54" customFormat="1" ht="18" customHeight="1" spans="1:15">
      <c r="A49" s="23">
        <v>3</v>
      </c>
      <c r="B49" s="57">
        <v>141</v>
      </c>
      <c r="C49" s="23"/>
      <c r="D49" s="23"/>
      <c r="E49" s="58">
        <v>-3.2</v>
      </c>
      <c r="F49" s="59"/>
      <c r="G49" s="60">
        <v>3.57</v>
      </c>
      <c r="H49" s="26">
        <v>5.07594</v>
      </c>
      <c r="I49" s="69">
        <v>8.65</v>
      </c>
      <c r="J49" s="39">
        <v>4800</v>
      </c>
      <c r="K49" s="70">
        <f t="shared" si="0"/>
        <v>41520</v>
      </c>
      <c r="L49" s="23" t="s">
        <v>25</v>
      </c>
      <c r="O49" s="71"/>
    </row>
    <row r="50" s="54" customFormat="1" ht="18" customHeight="1" spans="1:15">
      <c r="A50" s="23">
        <v>3</v>
      </c>
      <c r="B50" s="57">
        <v>142</v>
      </c>
      <c r="C50" s="23"/>
      <c r="D50" s="23"/>
      <c r="E50" s="58">
        <v>-3.2</v>
      </c>
      <c r="F50" s="59"/>
      <c r="G50" s="61">
        <v>5.945</v>
      </c>
      <c r="H50" s="62">
        <v>8.45279</v>
      </c>
      <c r="I50" s="69">
        <v>14.4</v>
      </c>
      <c r="J50" s="39">
        <v>4800</v>
      </c>
      <c r="K50" s="70">
        <f t="shared" si="0"/>
        <v>69120</v>
      </c>
      <c r="L50" s="23" t="s">
        <v>25</v>
      </c>
      <c r="O50" s="71"/>
    </row>
    <row r="51" s="54" customFormat="1" ht="18" customHeight="1" spans="1:15">
      <c r="A51" s="23">
        <v>3</v>
      </c>
      <c r="B51" s="57">
        <v>143</v>
      </c>
      <c r="C51" s="23"/>
      <c r="D51" s="23"/>
      <c r="E51" s="58">
        <v>-3.2</v>
      </c>
      <c r="F51" s="59"/>
      <c r="G51" s="60">
        <v>3.63</v>
      </c>
      <c r="H51" s="26">
        <v>5.16125</v>
      </c>
      <c r="I51" s="69">
        <v>8.79</v>
      </c>
      <c r="J51" s="39">
        <v>4800</v>
      </c>
      <c r="K51" s="70">
        <f t="shared" si="0"/>
        <v>42192</v>
      </c>
      <c r="L51" s="23" t="s">
        <v>25</v>
      </c>
      <c r="O51" s="71"/>
    </row>
    <row r="52" s="54" customFormat="1" ht="18" customHeight="1" spans="1:15">
      <c r="A52" s="23">
        <v>3</v>
      </c>
      <c r="B52" s="57">
        <v>144</v>
      </c>
      <c r="C52" s="23"/>
      <c r="D52" s="23"/>
      <c r="E52" s="58">
        <v>-3.2</v>
      </c>
      <c r="F52" s="59"/>
      <c r="G52" s="60">
        <v>3.41</v>
      </c>
      <c r="H52" s="26">
        <v>4.84844</v>
      </c>
      <c r="I52" s="69">
        <v>8.26</v>
      </c>
      <c r="J52" s="39">
        <v>4800</v>
      </c>
      <c r="K52" s="70">
        <f t="shared" si="0"/>
        <v>39648</v>
      </c>
      <c r="L52" s="23" t="s">
        <v>25</v>
      </c>
      <c r="O52" s="71"/>
    </row>
    <row r="53" s="54" customFormat="1" ht="18" customHeight="1" spans="1:15">
      <c r="A53" s="23">
        <v>3</v>
      </c>
      <c r="B53" s="57">
        <v>145</v>
      </c>
      <c r="C53" s="23"/>
      <c r="D53" s="23"/>
      <c r="E53" s="58">
        <v>-3.2</v>
      </c>
      <c r="F53" s="59"/>
      <c r="G53" s="60">
        <v>3.08</v>
      </c>
      <c r="H53" s="26">
        <v>4.37924</v>
      </c>
      <c r="I53" s="69">
        <v>7.46</v>
      </c>
      <c r="J53" s="39">
        <v>4800</v>
      </c>
      <c r="K53" s="70">
        <f t="shared" si="0"/>
        <v>35808</v>
      </c>
      <c r="L53" s="23" t="s">
        <v>25</v>
      </c>
      <c r="O53" s="71"/>
    </row>
    <row r="54" ht="18" customHeight="1" spans="1:15">
      <c r="A54" s="23">
        <v>3</v>
      </c>
      <c r="B54" s="57">
        <v>146</v>
      </c>
      <c r="C54" s="22"/>
      <c r="D54" s="22"/>
      <c r="E54" s="58">
        <v>-3.2</v>
      </c>
      <c r="F54" s="59"/>
      <c r="G54" s="61">
        <v>5.22</v>
      </c>
      <c r="H54" s="62">
        <v>7.42196</v>
      </c>
      <c r="I54" s="69">
        <v>12.64</v>
      </c>
      <c r="J54" s="39">
        <v>4800</v>
      </c>
      <c r="K54" s="70">
        <f t="shared" si="0"/>
        <v>60672</v>
      </c>
      <c r="L54" s="23" t="s">
        <v>25</v>
      </c>
      <c r="N54" s="54"/>
      <c r="O54" s="71"/>
    </row>
    <row r="55" s="55" customFormat="1" ht="18.75" spans="1:12">
      <c r="A55" s="63" t="s">
        <v>97</v>
      </c>
      <c r="B55" s="63"/>
      <c r="C55" s="63"/>
      <c r="D55" s="63"/>
      <c r="E55" s="64"/>
      <c r="F55" s="65"/>
      <c r="G55" s="63"/>
      <c r="H55" s="63"/>
      <c r="I55" s="72">
        <f>SUM(I9:I54)</f>
        <v>497.8</v>
      </c>
      <c r="J55" s="63">
        <f>K55/I55</f>
        <v>4800</v>
      </c>
      <c r="K55" s="63">
        <f>SUM(K9:K54)</f>
        <v>2389440</v>
      </c>
      <c r="L55" s="63"/>
    </row>
  </sheetData>
  <mergeCells count="67">
    <mergeCell ref="A1:L1"/>
    <mergeCell ref="A6:D6"/>
    <mergeCell ref="E6:L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A7:A8"/>
    <mergeCell ref="B7:B8"/>
    <mergeCell ref="C7:C8"/>
    <mergeCell ref="D7:D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  <mergeCell ref="E7:F8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zoomScale="110" zoomScaleNormal="110" topLeftCell="B1" workbookViewId="0">
      <selection activeCell="E6" sqref="E6:L6"/>
    </sheetView>
  </sheetViews>
  <sheetFormatPr defaultColWidth="9" defaultRowHeight="14.25"/>
  <cols>
    <col min="1" max="1" width="6.875" style="3" customWidth="1"/>
    <col min="2" max="2" width="11.5" style="3" customWidth="1"/>
    <col min="3" max="3" width="17.5" style="3" customWidth="1"/>
    <col min="4" max="4" width="7.60833333333333" style="3" customWidth="1"/>
    <col min="5" max="5" width="8.875" style="3" customWidth="1"/>
    <col min="6" max="6" width="0.225" style="3" customWidth="1"/>
    <col min="7" max="7" width="13.8666666666667" style="4" customWidth="1"/>
    <col min="8" max="8" width="15.225" style="5" customWidth="1"/>
    <col min="9" max="9" width="13.4083333333333" style="6" customWidth="1"/>
    <col min="10" max="10" width="14.5" style="6" customWidth="1"/>
    <col min="11" max="11" width="18.5166666666667" style="6" customWidth="1"/>
    <col min="12" max="12" width="17.6083333333333" style="3" customWidth="1"/>
    <col min="13" max="13" width="9" style="3" hidden="1" customWidth="1"/>
    <col min="14" max="16384" width="9" style="3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28"/>
      <c r="J1" s="28"/>
      <c r="K1" s="28"/>
      <c r="L1" s="7"/>
    </row>
    <row r="2" ht="30.95" customHeight="1" spans="1:12">
      <c r="A2" s="9" t="s">
        <v>1</v>
      </c>
      <c r="B2" s="10"/>
      <c r="C2" s="10"/>
      <c r="D2" s="11"/>
      <c r="E2" s="9" t="s">
        <v>2</v>
      </c>
      <c r="F2" s="10"/>
      <c r="G2" s="10"/>
      <c r="H2" s="10"/>
      <c r="I2" s="29"/>
      <c r="J2" s="30" t="s">
        <v>3</v>
      </c>
      <c r="K2" s="29"/>
      <c r="L2" s="31">
        <v>44583</v>
      </c>
    </row>
    <row r="3" ht="20.45" customHeight="1" spans="1:12">
      <c r="A3" s="12"/>
      <c r="B3" s="13"/>
      <c r="C3" s="13"/>
      <c r="D3" s="14"/>
      <c r="E3" s="12"/>
      <c r="F3" s="13"/>
      <c r="G3" s="13"/>
      <c r="H3" s="13"/>
      <c r="I3" s="32"/>
      <c r="J3" s="33"/>
      <c r="K3" s="32"/>
      <c r="L3" s="34"/>
    </row>
    <row r="4" ht="21.75" customHeight="1" spans="1:12">
      <c r="A4" s="9" t="s">
        <v>4</v>
      </c>
      <c r="B4" s="10"/>
      <c r="C4" s="10"/>
      <c r="D4" s="11"/>
      <c r="E4" s="9" t="s">
        <v>5</v>
      </c>
      <c r="F4" s="10"/>
      <c r="G4" s="10"/>
      <c r="H4" s="10"/>
      <c r="I4" s="29"/>
      <c r="J4" s="30" t="s">
        <v>6</v>
      </c>
      <c r="K4" s="29"/>
      <c r="L4" s="35">
        <v>6922.33</v>
      </c>
    </row>
    <row r="5" ht="39.75" customHeight="1" spans="1:12">
      <c r="A5" s="12"/>
      <c r="B5" s="13"/>
      <c r="C5" s="13"/>
      <c r="D5" s="14"/>
      <c r="E5" s="12"/>
      <c r="F5" s="13"/>
      <c r="G5" s="13"/>
      <c r="H5" s="13"/>
      <c r="I5" s="32"/>
      <c r="J5" s="33"/>
      <c r="K5" s="32"/>
      <c r="L5" s="35"/>
    </row>
    <row r="6" ht="39" customHeight="1" spans="1:12">
      <c r="A6" s="15" t="s">
        <v>7</v>
      </c>
      <c r="B6" s="16"/>
      <c r="C6" s="16"/>
      <c r="D6" s="17"/>
      <c r="E6" s="15" t="s">
        <v>8</v>
      </c>
      <c r="F6" s="16"/>
      <c r="G6" s="16"/>
      <c r="H6" s="16"/>
      <c r="I6" s="36"/>
      <c r="J6" s="36"/>
      <c r="K6" s="36"/>
      <c r="L6" s="17"/>
    </row>
    <row r="7" ht="28.5" customHeight="1" spans="1:12">
      <c r="A7" s="18" t="s">
        <v>9</v>
      </c>
      <c r="B7" s="18" t="s">
        <v>10</v>
      </c>
      <c r="C7" s="18" t="s">
        <v>11</v>
      </c>
      <c r="D7" s="19" t="s">
        <v>12</v>
      </c>
      <c r="E7" s="18" t="s">
        <v>102</v>
      </c>
      <c r="F7" s="18" t="s">
        <v>14</v>
      </c>
      <c r="G7" s="20" t="s">
        <v>15</v>
      </c>
      <c r="H7" s="20" t="s">
        <v>16</v>
      </c>
      <c r="I7" s="35" t="s">
        <v>17</v>
      </c>
      <c r="J7" s="37" t="s">
        <v>18</v>
      </c>
      <c r="K7" s="37" t="s">
        <v>19</v>
      </c>
      <c r="L7" s="18" t="s">
        <v>20</v>
      </c>
    </row>
    <row r="8" ht="28.5" customHeight="1" spans="1:12">
      <c r="A8" s="18"/>
      <c r="B8" s="18"/>
      <c r="C8" s="18"/>
      <c r="D8" s="21"/>
      <c r="E8" s="18"/>
      <c r="F8" s="18"/>
      <c r="G8" s="20" t="s">
        <v>21</v>
      </c>
      <c r="H8" s="20" t="s">
        <v>21</v>
      </c>
      <c r="I8" s="35"/>
      <c r="J8" s="38"/>
      <c r="K8" s="38"/>
      <c r="L8" s="18"/>
    </row>
    <row r="9" s="1" customFormat="1" ht="18" customHeight="1" spans="1:17">
      <c r="A9" s="22">
        <v>5</v>
      </c>
      <c r="B9" s="23" t="s">
        <v>103</v>
      </c>
      <c r="C9" s="23" t="s">
        <v>23</v>
      </c>
      <c r="D9" s="23" t="s">
        <v>104</v>
      </c>
      <c r="E9" s="24">
        <v>2.9</v>
      </c>
      <c r="F9" s="23"/>
      <c r="G9" s="25">
        <v>106.395</v>
      </c>
      <c r="H9" s="26">
        <v>20.14171</v>
      </c>
      <c r="I9" s="39">
        <v>126.54</v>
      </c>
      <c r="J9" s="39">
        <v>6009.41</v>
      </c>
      <c r="K9" s="39">
        <f>I9*J9</f>
        <v>760430.7414</v>
      </c>
      <c r="L9" s="23" t="s">
        <v>25</v>
      </c>
      <c r="M9" s="1">
        <v>50</v>
      </c>
      <c r="O9" s="40"/>
      <c r="P9" s="41"/>
      <c r="Q9" s="41"/>
    </row>
    <row r="10" s="1" customFormat="1" ht="18" customHeight="1" spans="1:17">
      <c r="A10" s="22">
        <v>5</v>
      </c>
      <c r="B10" s="23" t="s">
        <v>105</v>
      </c>
      <c r="C10" s="23" t="s">
        <v>27</v>
      </c>
      <c r="D10" s="23" t="s">
        <v>106</v>
      </c>
      <c r="E10" s="24">
        <v>2.9</v>
      </c>
      <c r="F10" s="23"/>
      <c r="G10" s="25">
        <v>105.05</v>
      </c>
      <c r="H10" s="26">
        <v>19.88709</v>
      </c>
      <c r="I10" s="39">
        <v>124.94</v>
      </c>
      <c r="J10" s="39">
        <v>5808.62</v>
      </c>
      <c r="K10" s="39">
        <f t="shared" ref="K10:K41" si="0">I10*J10</f>
        <v>725728.9828</v>
      </c>
      <c r="L10" s="23" t="s">
        <v>25</v>
      </c>
      <c r="M10" s="1">
        <v>50</v>
      </c>
      <c r="O10" s="42"/>
      <c r="P10" s="41"/>
      <c r="Q10" s="41"/>
    </row>
    <row r="11" s="1" customFormat="1" ht="18" customHeight="1" spans="1:16">
      <c r="A11" s="22">
        <v>5</v>
      </c>
      <c r="B11" s="23" t="s">
        <v>107</v>
      </c>
      <c r="C11" s="23" t="s">
        <v>30</v>
      </c>
      <c r="D11" s="23" t="s">
        <v>108</v>
      </c>
      <c r="E11" s="24">
        <v>2.9</v>
      </c>
      <c r="F11" s="23"/>
      <c r="G11" s="25">
        <v>103.285</v>
      </c>
      <c r="H11" s="26">
        <v>19.55296</v>
      </c>
      <c r="I11" s="39">
        <v>122.84</v>
      </c>
      <c r="J11" s="39">
        <v>5876.89</v>
      </c>
      <c r="K11" s="39">
        <f t="shared" si="0"/>
        <v>721917.1676</v>
      </c>
      <c r="L11" s="23" t="s">
        <v>25</v>
      </c>
      <c r="M11" s="1">
        <v>50</v>
      </c>
      <c r="O11" s="42"/>
      <c r="P11" s="42"/>
    </row>
    <row r="12" s="1" customFormat="1" ht="18" customHeight="1" spans="1:16">
      <c r="A12" s="22">
        <v>5</v>
      </c>
      <c r="B12" s="23" t="s">
        <v>109</v>
      </c>
      <c r="C12" s="23" t="s">
        <v>32</v>
      </c>
      <c r="D12" s="23" t="s">
        <v>106</v>
      </c>
      <c r="E12" s="24">
        <v>2.9</v>
      </c>
      <c r="F12" s="23"/>
      <c r="G12" s="25">
        <v>105.08</v>
      </c>
      <c r="H12" s="26">
        <v>19.89277</v>
      </c>
      <c r="I12" s="39">
        <v>124.97</v>
      </c>
      <c r="J12" s="39">
        <v>5808.62</v>
      </c>
      <c r="K12" s="39">
        <f t="shared" si="0"/>
        <v>725903.2414</v>
      </c>
      <c r="L12" s="23" t="s">
        <v>25</v>
      </c>
      <c r="M12" s="1">
        <v>50</v>
      </c>
      <c r="O12" s="42"/>
      <c r="P12" s="42"/>
    </row>
    <row r="13" s="1" customFormat="1" ht="18" customHeight="1" spans="1:16">
      <c r="A13" s="22">
        <v>5</v>
      </c>
      <c r="B13" s="23" t="s">
        <v>110</v>
      </c>
      <c r="C13" s="23" t="s">
        <v>34</v>
      </c>
      <c r="D13" s="23" t="s">
        <v>106</v>
      </c>
      <c r="E13" s="24">
        <v>2.9</v>
      </c>
      <c r="F13" s="23"/>
      <c r="G13" s="25">
        <v>105.08</v>
      </c>
      <c r="H13" s="26">
        <v>19.89277</v>
      </c>
      <c r="I13" s="39">
        <v>124.97</v>
      </c>
      <c r="J13" s="39">
        <v>5854.13</v>
      </c>
      <c r="K13" s="39">
        <f t="shared" si="0"/>
        <v>731590.6261</v>
      </c>
      <c r="L13" s="23" t="s">
        <v>25</v>
      </c>
      <c r="M13" s="1">
        <v>50</v>
      </c>
      <c r="O13" s="42"/>
      <c r="P13" s="42"/>
    </row>
    <row r="14" ht="18" customHeight="1" spans="1:16">
      <c r="A14" s="22">
        <v>5</v>
      </c>
      <c r="B14" s="23" t="s">
        <v>111</v>
      </c>
      <c r="C14" s="23" t="s">
        <v>36</v>
      </c>
      <c r="D14" s="23" t="s">
        <v>112</v>
      </c>
      <c r="E14" s="24">
        <v>2.9</v>
      </c>
      <c r="F14" s="23"/>
      <c r="G14" s="23">
        <v>101.295</v>
      </c>
      <c r="H14" s="23">
        <v>19.17623</v>
      </c>
      <c r="I14" s="39">
        <v>120.47</v>
      </c>
      <c r="J14" s="39">
        <v>5964.79</v>
      </c>
      <c r="K14" s="39">
        <f t="shared" si="0"/>
        <v>718578.2513</v>
      </c>
      <c r="L14" s="23" t="s">
        <v>25</v>
      </c>
      <c r="M14" s="3">
        <v>50</v>
      </c>
      <c r="N14" s="1"/>
      <c r="O14" s="42"/>
      <c r="P14" s="43"/>
    </row>
    <row r="15" s="1" customFormat="1" ht="18" customHeight="1" spans="1:16">
      <c r="A15" s="22">
        <v>5</v>
      </c>
      <c r="B15" s="23" t="s">
        <v>33</v>
      </c>
      <c r="C15" s="23" t="s">
        <v>38</v>
      </c>
      <c r="D15" s="23" t="s">
        <v>104</v>
      </c>
      <c r="E15" s="24">
        <v>2.9</v>
      </c>
      <c r="F15" s="23"/>
      <c r="G15" s="25">
        <v>113.895</v>
      </c>
      <c r="H15" s="26">
        <v>21.56154</v>
      </c>
      <c r="I15" s="39">
        <v>135.46</v>
      </c>
      <c r="J15" s="39">
        <v>5661.54</v>
      </c>
      <c r="K15" s="39">
        <f t="shared" si="0"/>
        <v>766912.2084</v>
      </c>
      <c r="L15" s="23" t="s">
        <v>25</v>
      </c>
      <c r="M15" s="1">
        <v>50</v>
      </c>
      <c r="O15" s="42"/>
      <c r="P15" s="42"/>
    </row>
    <row r="16" s="1" customFormat="1" ht="18" customHeight="1" spans="1:16">
      <c r="A16" s="22">
        <v>5</v>
      </c>
      <c r="B16" s="23" t="s">
        <v>35</v>
      </c>
      <c r="C16" s="23" t="s">
        <v>40</v>
      </c>
      <c r="D16" s="23" t="s">
        <v>106</v>
      </c>
      <c r="E16" s="24">
        <v>2.9</v>
      </c>
      <c r="F16" s="23"/>
      <c r="G16" s="25">
        <v>105.05</v>
      </c>
      <c r="H16" s="26">
        <v>19.88709</v>
      </c>
      <c r="I16" s="39">
        <v>124.94</v>
      </c>
      <c r="J16" s="39">
        <v>5488.95</v>
      </c>
      <c r="K16" s="39">
        <f t="shared" si="0"/>
        <v>685789.413</v>
      </c>
      <c r="L16" s="23" t="s">
        <v>25</v>
      </c>
      <c r="M16" s="1">
        <v>50</v>
      </c>
      <c r="O16" s="42"/>
      <c r="P16" s="42"/>
    </row>
    <row r="17" s="1" customFormat="1" ht="18" customHeight="1" spans="1:16">
      <c r="A17" s="22">
        <v>5</v>
      </c>
      <c r="B17" s="23" t="s">
        <v>37</v>
      </c>
      <c r="C17" s="23" t="s">
        <v>42</v>
      </c>
      <c r="D17" s="23" t="s">
        <v>108</v>
      </c>
      <c r="E17" s="24">
        <v>2.9</v>
      </c>
      <c r="F17" s="23"/>
      <c r="G17" s="25">
        <v>111.385</v>
      </c>
      <c r="H17" s="26">
        <v>21.08637</v>
      </c>
      <c r="I17" s="39">
        <v>132.47</v>
      </c>
      <c r="J17" s="39">
        <v>5547.63</v>
      </c>
      <c r="K17" s="39">
        <f t="shared" si="0"/>
        <v>734894.5461</v>
      </c>
      <c r="L17" s="23" t="s">
        <v>25</v>
      </c>
      <c r="M17" s="1">
        <v>50</v>
      </c>
      <c r="O17" s="42"/>
      <c r="P17" s="42"/>
    </row>
    <row r="18" s="1" customFormat="1" ht="18" customHeight="1" spans="1:16">
      <c r="A18" s="22">
        <v>5</v>
      </c>
      <c r="B18" s="23" t="s">
        <v>39</v>
      </c>
      <c r="C18" s="23" t="s">
        <v>44</v>
      </c>
      <c r="D18" s="23" t="s">
        <v>106</v>
      </c>
      <c r="E18" s="24">
        <v>2.9</v>
      </c>
      <c r="F18" s="23"/>
      <c r="G18" s="25">
        <v>105.08</v>
      </c>
      <c r="H18" s="26">
        <v>19.89277</v>
      </c>
      <c r="I18" s="39">
        <v>124.97</v>
      </c>
      <c r="J18" s="39">
        <v>5488.95</v>
      </c>
      <c r="K18" s="39">
        <f t="shared" si="0"/>
        <v>685954.0815</v>
      </c>
      <c r="L18" s="23" t="s">
        <v>25</v>
      </c>
      <c r="M18" s="1">
        <v>50</v>
      </c>
      <c r="O18" s="42"/>
      <c r="P18" s="42"/>
    </row>
    <row r="19" s="1" customFormat="1" ht="18" customHeight="1" spans="1:16">
      <c r="A19" s="22">
        <v>5</v>
      </c>
      <c r="B19" s="23" t="s">
        <v>113</v>
      </c>
      <c r="C19" s="23" t="s">
        <v>46</v>
      </c>
      <c r="D19" s="23" t="s">
        <v>106</v>
      </c>
      <c r="E19" s="24">
        <v>2.9</v>
      </c>
      <c r="F19" s="23"/>
      <c r="G19" s="25">
        <v>105.08</v>
      </c>
      <c r="H19" s="26">
        <v>19.89277</v>
      </c>
      <c r="I19" s="39">
        <v>124.97</v>
      </c>
      <c r="J19" s="39">
        <v>5528.07</v>
      </c>
      <c r="K19" s="39">
        <f t="shared" si="0"/>
        <v>690842.9079</v>
      </c>
      <c r="L19" s="23" t="s">
        <v>25</v>
      </c>
      <c r="M19" s="1">
        <v>50</v>
      </c>
      <c r="O19" s="42"/>
      <c r="P19" s="42"/>
    </row>
    <row r="20" s="1" customFormat="1" ht="18" customHeight="1" spans="1:16">
      <c r="A20" s="22">
        <v>5</v>
      </c>
      <c r="B20" s="23" t="s">
        <v>114</v>
      </c>
      <c r="C20" s="23" t="s">
        <v>48</v>
      </c>
      <c r="D20" s="23" t="s">
        <v>112</v>
      </c>
      <c r="E20" s="24">
        <v>2.9</v>
      </c>
      <c r="F20" s="23"/>
      <c r="G20" s="25">
        <v>108.795</v>
      </c>
      <c r="H20" s="26">
        <v>20.59606</v>
      </c>
      <c r="I20" s="39">
        <v>129.39</v>
      </c>
      <c r="J20" s="39">
        <v>5623.18</v>
      </c>
      <c r="K20" s="39">
        <f t="shared" si="0"/>
        <v>727583.2602</v>
      </c>
      <c r="L20" s="23" t="s">
        <v>25</v>
      </c>
      <c r="M20" s="1">
        <v>50</v>
      </c>
      <c r="O20" s="42"/>
      <c r="P20" s="42"/>
    </row>
    <row r="21" s="1" customFormat="1" ht="18" customHeight="1" spans="1:16">
      <c r="A21" s="22">
        <v>5</v>
      </c>
      <c r="B21" s="23" t="s">
        <v>41</v>
      </c>
      <c r="C21" s="23" t="s">
        <v>50</v>
      </c>
      <c r="D21" s="23" t="s">
        <v>104</v>
      </c>
      <c r="E21" s="24">
        <v>2.9</v>
      </c>
      <c r="F21" s="23"/>
      <c r="G21" s="25">
        <v>113.895</v>
      </c>
      <c r="H21" s="26">
        <v>21.56154</v>
      </c>
      <c r="I21" s="39">
        <v>135.46</v>
      </c>
      <c r="J21" s="39">
        <v>5726.36</v>
      </c>
      <c r="K21" s="39">
        <f t="shared" si="0"/>
        <v>775692.7256</v>
      </c>
      <c r="L21" s="23" t="s">
        <v>25</v>
      </c>
      <c r="M21" s="1">
        <v>50</v>
      </c>
      <c r="O21" s="42"/>
      <c r="P21" s="42"/>
    </row>
    <row r="22" s="1" customFormat="1" ht="18" customHeight="1" spans="1:16">
      <c r="A22" s="22">
        <v>5</v>
      </c>
      <c r="B22" s="23" t="s">
        <v>43</v>
      </c>
      <c r="C22" s="23" t="s">
        <v>52</v>
      </c>
      <c r="D22" s="23" t="s">
        <v>106</v>
      </c>
      <c r="E22" s="24">
        <v>2.9</v>
      </c>
      <c r="F22" s="23"/>
      <c r="G22" s="25">
        <v>105.05</v>
      </c>
      <c r="H22" s="26">
        <v>19.88709</v>
      </c>
      <c r="I22" s="39">
        <v>124.94</v>
      </c>
      <c r="J22" s="39">
        <v>5548.52</v>
      </c>
      <c r="K22" s="39">
        <f t="shared" si="0"/>
        <v>693232.0888</v>
      </c>
      <c r="L22" s="23" t="s">
        <v>25</v>
      </c>
      <c r="M22" s="1">
        <v>50</v>
      </c>
      <c r="O22" s="42"/>
      <c r="P22" s="42"/>
    </row>
    <row r="23" s="1" customFormat="1" ht="18" customHeight="1" spans="1:16">
      <c r="A23" s="22">
        <v>5</v>
      </c>
      <c r="B23" s="23" t="s">
        <v>45</v>
      </c>
      <c r="C23" s="23" t="s">
        <v>54</v>
      </c>
      <c r="D23" s="23" t="s">
        <v>108</v>
      </c>
      <c r="E23" s="24">
        <v>2.9</v>
      </c>
      <c r="F23" s="23"/>
      <c r="G23" s="25">
        <v>111.385</v>
      </c>
      <c r="H23" s="26">
        <v>21.08637</v>
      </c>
      <c r="I23" s="39">
        <v>132.47</v>
      </c>
      <c r="J23" s="44">
        <v>5608.99</v>
      </c>
      <c r="K23" s="39">
        <f t="shared" si="0"/>
        <v>743022.9053</v>
      </c>
      <c r="L23" s="23" t="s">
        <v>25</v>
      </c>
      <c r="M23" s="1">
        <v>50</v>
      </c>
      <c r="O23" s="42"/>
      <c r="P23" s="42"/>
    </row>
    <row r="24" s="1" customFormat="1" ht="18" customHeight="1" spans="1:16">
      <c r="A24" s="22">
        <v>5</v>
      </c>
      <c r="B24" s="23" t="s">
        <v>47</v>
      </c>
      <c r="C24" s="23" t="s">
        <v>56</v>
      </c>
      <c r="D24" s="23" t="s">
        <v>106</v>
      </c>
      <c r="E24" s="24">
        <v>2.9</v>
      </c>
      <c r="F24" s="23"/>
      <c r="G24" s="25">
        <v>105.08</v>
      </c>
      <c r="H24" s="26">
        <v>19.89277</v>
      </c>
      <c r="I24" s="39">
        <v>124.97</v>
      </c>
      <c r="J24" s="39">
        <v>5548.52</v>
      </c>
      <c r="K24" s="39">
        <f t="shared" si="0"/>
        <v>693398.5444</v>
      </c>
      <c r="L24" s="23" t="s">
        <v>25</v>
      </c>
      <c r="M24" s="1">
        <v>50</v>
      </c>
      <c r="O24" s="42"/>
      <c r="P24" s="42"/>
    </row>
    <row r="25" s="1" customFormat="1" ht="18" customHeight="1" spans="1:16">
      <c r="A25" s="22">
        <v>5</v>
      </c>
      <c r="B25" s="23" t="s">
        <v>115</v>
      </c>
      <c r="C25" s="23" t="s">
        <v>58</v>
      </c>
      <c r="D25" s="23" t="s">
        <v>106</v>
      </c>
      <c r="E25" s="24">
        <v>2.9</v>
      </c>
      <c r="F25" s="23"/>
      <c r="G25" s="25">
        <v>105.08</v>
      </c>
      <c r="H25" s="26">
        <v>19.89277</v>
      </c>
      <c r="I25" s="39">
        <v>124.97</v>
      </c>
      <c r="J25" s="39">
        <v>5588.83</v>
      </c>
      <c r="K25" s="39">
        <f t="shared" si="0"/>
        <v>698436.0851</v>
      </c>
      <c r="L25" s="23" t="s">
        <v>25</v>
      </c>
      <c r="M25" s="1">
        <v>50</v>
      </c>
      <c r="O25" s="42"/>
      <c r="P25" s="42"/>
    </row>
    <row r="26" s="1" customFormat="1" ht="18" customHeight="1" spans="1:16">
      <c r="A26" s="22">
        <v>5</v>
      </c>
      <c r="B26" s="23" t="s">
        <v>116</v>
      </c>
      <c r="C26" s="23" t="s">
        <v>60</v>
      </c>
      <c r="D26" s="23" t="s">
        <v>112</v>
      </c>
      <c r="E26" s="24">
        <v>2.9</v>
      </c>
      <c r="F26" s="23"/>
      <c r="G26" s="25">
        <v>108.795</v>
      </c>
      <c r="H26" s="26">
        <v>20.59606</v>
      </c>
      <c r="I26" s="39">
        <v>129.39</v>
      </c>
      <c r="J26" s="39">
        <v>5686.84</v>
      </c>
      <c r="K26" s="39">
        <f t="shared" si="0"/>
        <v>735820.2276</v>
      </c>
      <c r="L26" s="23" t="s">
        <v>25</v>
      </c>
      <c r="M26" s="1">
        <v>50</v>
      </c>
      <c r="O26" s="42"/>
      <c r="P26" s="42"/>
    </row>
    <row r="27" s="1" customFormat="1" ht="18" customHeight="1" spans="1:16">
      <c r="A27" s="22">
        <v>5</v>
      </c>
      <c r="B27" s="23" t="s">
        <v>49</v>
      </c>
      <c r="C27" s="23" t="s">
        <v>62</v>
      </c>
      <c r="D27" s="23" t="s">
        <v>104</v>
      </c>
      <c r="E27" s="24">
        <v>2.9</v>
      </c>
      <c r="F27" s="23"/>
      <c r="G27" s="25">
        <v>113.895</v>
      </c>
      <c r="H27" s="26">
        <v>21.56154</v>
      </c>
      <c r="I27" s="39">
        <v>135.46</v>
      </c>
      <c r="J27" s="39">
        <v>5839.14</v>
      </c>
      <c r="K27" s="39">
        <f t="shared" si="0"/>
        <v>790969.9044</v>
      </c>
      <c r="L27" s="23" t="s">
        <v>25</v>
      </c>
      <c r="M27" s="1">
        <v>50</v>
      </c>
      <c r="O27" s="42"/>
      <c r="P27" s="42"/>
    </row>
    <row r="28" s="1" customFormat="1" ht="18" customHeight="1" spans="1:16">
      <c r="A28" s="22">
        <v>5</v>
      </c>
      <c r="B28" s="23" t="s">
        <v>51</v>
      </c>
      <c r="C28" s="23" t="s">
        <v>64</v>
      </c>
      <c r="D28" s="23" t="s">
        <v>106</v>
      </c>
      <c r="E28" s="24">
        <v>2.9</v>
      </c>
      <c r="F28" s="23"/>
      <c r="G28" s="25">
        <v>105.05</v>
      </c>
      <c r="H28" s="26">
        <v>19.88709</v>
      </c>
      <c r="I28" s="39">
        <v>124.94</v>
      </c>
      <c r="J28" s="39">
        <v>5695.4</v>
      </c>
      <c r="K28" s="39">
        <f t="shared" si="0"/>
        <v>711583.276</v>
      </c>
      <c r="L28" s="23" t="s">
        <v>25</v>
      </c>
      <c r="M28" s="1">
        <v>50</v>
      </c>
      <c r="O28" s="42"/>
      <c r="P28" s="42"/>
    </row>
    <row r="29" s="1" customFormat="1" ht="18" customHeight="1" spans="1:16">
      <c r="A29" s="22">
        <v>5</v>
      </c>
      <c r="B29" s="23" t="s">
        <v>53</v>
      </c>
      <c r="C29" s="23" t="s">
        <v>66</v>
      </c>
      <c r="D29" s="23" t="s">
        <v>108</v>
      </c>
      <c r="E29" s="24">
        <v>2.9</v>
      </c>
      <c r="F29" s="23"/>
      <c r="G29" s="25">
        <v>111.385</v>
      </c>
      <c r="H29" s="26">
        <v>21.08637</v>
      </c>
      <c r="I29" s="39">
        <v>132.47</v>
      </c>
      <c r="J29" s="39">
        <v>5760.27</v>
      </c>
      <c r="K29" s="39">
        <f t="shared" si="0"/>
        <v>763062.9669</v>
      </c>
      <c r="L29" s="23" t="s">
        <v>25</v>
      </c>
      <c r="M29" s="1">
        <v>50</v>
      </c>
      <c r="O29" s="42"/>
      <c r="P29" s="42"/>
    </row>
    <row r="30" s="1" customFormat="1" ht="18" customHeight="1" spans="1:16">
      <c r="A30" s="22">
        <v>5</v>
      </c>
      <c r="B30" s="23" t="s">
        <v>55</v>
      </c>
      <c r="C30" s="23" t="s">
        <v>68</v>
      </c>
      <c r="D30" s="23" t="s">
        <v>106</v>
      </c>
      <c r="E30" s="24">
        <v>2.9</v>
      </c>
      <c r="F30" s="23"/>
      <c r="G30" s="25">
        <v>105.08</v>
      </c>
      <c r="H30" s="26">
        <v>19.89277</v>
      </c>
      <c r="I30" s="39">
        <v>124.97</v>
      </c>
      <c r="J30" s="39">
        <v>5695.4</v>
      </c>
      <c r="K30" s="39">
        <f t="shared" si="0"/>
        <v>711754.138</v>
      </c>
      <c r="L30" s="23" t="s">
        <v>25</v>
      </c>
      <c r="M30" s="1">
        <v>50</v>
      </c>
      <c r="O30" s="42"/>
      <c r="P30" s="42"/>
    </row>
    <row r="31" s="1" customFormat="1" ht="18" customHeight="1" spans="1:16">
      <c r="A31" s="22">
        <v>5</v>
      </c>
      <c r="B31" s="23" t="s">
        <v>117</v>
      </c>
      <c r="C31" s="23" t="s">
        <v>70</v>
      </c>
      <c r="D31" s="23" t="s">
        <v>106</v>
      </c>
      <c r="E31" s="24">
        <v>2.9</v>
      </c>
      <c r="F31" s="23"/>
      <c r="G31" s="25">
        <v>105.08</v>
      </c>
      <c r="H31" s="26">
        <v>19.89277</v>
      </c>
      <c r="I31" s="39">
        <v>124.97</v>
      </c>
      <c r="J31" s="39">
        <v>5738.65</v>
      </c>
      <c r="K31" s="39">
        <f t="shared" si="0"/>
        <v>717159.0905</v>
      </c>
      <c r="L31" s="23" t="s">
        <v>25</v>
      </c>
      <c r="M31" s="1">
        <v>50</v>
      </c>
      <c r="O31" s="42"/>
      <c r="P31" s="42"/>
    </row>
    <row r="32" s="1" customFormat="1" ht="18" customHeight="1" spans="1:16">
      <c r="A32" s="22">
        <v>5</v>
      </c>
      <c r="B32" s="23" t="s">
        <v>118</v>
      </c>
      <c r="C32" s="23" t="s">
        <v>72</v>
      </c>
      <c r="D32" s="23" t="s">
        <v>112</v>
      </c>
      <c r="E32" s="24">
        <v>2.9</v>
      </c>
      <c r="F32" s="23"/>
      <c r="G32" s="25">
        <v>108.795</v>
      </c>
      <c r="H32" s="26">
        <v>20.59606</v>
      </c>
      <c r="I32" s="39">
        <v>129.39</v>
      </c>
      <c r="J32" s="39">
        <v>5843.8</v>
      </c>
      <c r="K32" s="39">
        <f t="shared" si="0"/>
        <v>756129.282</v>
      </c>
      <c r="L32" s="23" t="s">
        <v>25</v>
      </c>
      <c r="M32" s="1">
        <v>50</v>
      </c>
      <c r="O32" s="42"/>
      <c r="P32" s="42"/>
    </row>
    <row r="33" s="1" customFormat="1" ht="18" customHeight="1" spans="1:16">
      <c r="A33" s="22">
        <v>5</v>
      </c>
      <c r="B33" s="23" t="s">
        <v>57</v>
      </c>
      <c r="C33" s="23" t="s">
        <v>74</v>
      </c>
      <c r="D33" s="23" t="s">
        <v>104</v>
      </c>
      <c r="E33" s="24">
        <v>2.9</v>
      </c>
      <c r="F33" s="23"/>
      <c r="G33" s="25">
        <v>113.895</v>
      </c>
      <c r="H33" s="26">
        <v>21.56154</v>
      </c>
      <c r="I33" s="39">
        <v>135.46</v>
      </c>
      <c r="J33" s="39">
        <v>5908.4</v>
      </c>
      <c r="K33" s="39">
        <f t="shared" si="0"/>
        <v>800351.864</v>
      </c>
      <c r="L33" s="23" t="s">
        <v>25</v>
      </c>
      <c r="M33" s="1">
        <v>50</v>
      </c>
      <c r="O33" s="42"/>
      <c r="P33" s="42"/>
    </row>
    <row r="34" s="1" customFormat="1" ht="18" customHeight="1" spans="1:16">
      <c r="A34" s="22">
        <v>5</v>
      </c>
      <c r="B34" s="23" t="s">
        <v>59</v>
      </c>
      <c r="C34" s="23" t="s">
        <v>76</v>
      </c>
      <c r="D34" s="23" t="s">
        <v>106</v>
      </c>
      <c r="E34" s="24">
        <v>2.9</v>
      </c>
      <c r="F34" s="23"/>
      <c r="G34" s="25">
        <v>105.05</v>
      </c>
      <c r="H34" s="26">
        <v>19.88709</v>
      </c>
      <c r="I34" s="39">
        <v>124.94</v>
      </c>
      <c r="J34" s="39">
        <v>5715.8</v>
      </c>
      <c r="K34" s="39">
        <f t="shared" si="0"/>
        <v>714132.052</v>
      </c>
      <c r="L34" s="23" t="s">
        <v>25</v>
      </c>
      <c r="M34" s="1">
        <v>50</v>
      </c>
      <c r="O34" s="42"/>
      <c r="P34" s="42"/>
    </row>
    <row r="35" s="1" customFormat="1" ht="18" customHeight="1" spans="1:16">
      <c r="A35" s="22">
        <v>5</v>
      </c>
      <c r="B35" s="23" t="s">
        <v>61</v>
      </c>
      <c r="C35" s="23" t="s">
        <v>78</v>
      </c>
      <c r="D35" s="23" t="s">
        <v>108</v>
      </c>
      <c r="E35" s="24">
        <v>2.9</v>
      </c>
      <c r="F35" s="23"/>
      <c r="G35" s="25">
        <v>111.385</v>
      </c>
      <c r="H35" s="26">
        <v>21.08637</v>
      </c>
      <c r="I35" s="39">
        <v>132.47</v>
      </c>
      <c r="J35" s="39">
        <v>5781.28</v>
      </c>
      <c r="K35" s="39">
        <f t="shared" si="0"/>
        <v>765846.1616</v>
      </c>
      <c r="L35" s="23" t="s">
        <v>25</v>
      </c>
      <c r="M35" s="1">
        <v>50</v>
      </c>
      <c r="O35" s="42"/>
      <c r="P35" s="42"/>
    </row>
    <row r="36" s="1" customFormat="1" ht="18" customHeight="1" spans="1:16">
      <c r="A36" s="22">
        <v>5</v>
      </c>
      <c r="B36" s="23" t="s">
        <v>63</v>
      </c>
      <c r="C36" s="23" t="s">
        <v>80</v>
      </c>
      <c r="D36" s="23" t="s">
        <v>106</v>
      </c>
      <c r="E36" s="24">
        <v>2.9</v>
      </c>
      <c r="F36" s="23"/>
      <c r="G36" s="25">
        <v>105.08</v>
      </c>
      <c r="H36" s="26">
        <v>19.89277</v>
      </c>
      <c r="I36" s="39">
        <v>124.97</v>
      </c>
      <c r="J36" s="39">
        <v>5715.8</v>
      </c>
      <c r="K36" s="39">
        <f t="shared" si="0"/>
        <v>714303.526</v>
      </c>
      <c r="L36" s="23" t="s">
        <v>25</v>
      </c>
      <c r="M36" s="1">
        <v>50</v>
      </c>
      <c r="O36" s="42"/>
      <c r="P36" s="42"/>
    </row>
    <row r="37" s="1" customFormat="1" ht="18" customHeight="1" spans="1:16">
      <c r="A37" s="22">
        <v>5</v>
      </c>
      <c r="B37" s="23" t="s">
        <v>119</v>
      </c>
      <c r="C37" s="23" t="s">
        <v>82</v>
      </c>
      <c r="D37" s="23" t="s">
        <v>106</v>
      </c>
      <c r="E37" s="24">
        <v>2.9</v>
      </c>
      <c r="F37" s="23"/>
      <c r="G37" s="25">
        <v>105.08</v>
      </c>
      <c r="H37" s="26">
        <v>19.89277</v>
      </c>
      <c r="I37" s="39">
        <v>124.97</v>
      </c>
      <c r="J37" s="39">
        <v>5759.46</v>
      </c>
      <c r="K37" s="39">
        <f t="shared" si="0"/>
        <v>719759.7162</v>
      </c>
      <c r="L37" s="23" t="s">
        <v>25</v>
      </c>
      <c r="M37" s="1">
        <v>50</v>
      </c>
      <c r="O37" s="42"/>
      <c r="P37" s="42"/>
    </row>
    <row r="38" s="1" customFormat="1" ht="18" customHeight="1" spans="1:16">
      <c r="A38" s="22">
        <v>5</v>
      </c>
      <c r="B38" s="23" t="s">
        <v>120</v>
      </c>
      <c r="C38" s="23" t="s">
        <v>84</v>
      </c>
      <c r="D38" s="23" t="s">
        <v>112</v>
      </c>
      <c r="E38" s="24">
        <v>2.9</v>
      </c>
      <c r="F38" s="23"/>
      <c r="G38" s="25">
        <v>108.795</v>
      </c>
      <c r="H38" s="26">
        <v>20.59606</v>
      </c>
      <c r="I38" s="39">
        <v>129.39</v>
      </c>
      <c r="J38" s="39">
        <v>5865.6</v>
      </c>
      <c r="K38" s="39">
        <f t="shared" si="0"/>
        <v>758949.984</v>
      </c>
      <c r="L38" s="23" t="s">
        <v>25</v>
      </c>
      <c r="M38" s="1">
        <v>50</v>
      </c>
      <c r="O38" s="42"/>
      <c r="P38" s="42"/>
    </row>
    <row r="39" s="1" customFormat="1" ht="18" customHeight="1" spans="1:16">
      <c r="A39" s="22">
        <v>5</v>
      </c>
      <c r="B39" s="23" t="s">
        <v>65</v>
      </c>
      <c r="C39" s="23" t="s">
        <v>86</v>
      </c>
      <c r="D39" s="23" t="s">
        <v>104</v>
      </c>
      <c r="E39" s="24">
        <v>2.9</v>
      </c>
      <c r="F39" s="23"/>
      <c r="G39" s="25">
        <v>113.895</v>
      </c>
      <c r="H39" s="26">
        <v>21.56154</v>
      </c>
      <c r="I39" s="39">
        <v>135.46</v>
      </c>
      <c r="J39" s="39">
        <v>6100.83</v>
      </c>
      <c r="K39" s="39">
        <f t="shared" si="0"/>
        <v>826418.4318</v>
      </c>
      <c r="L39" s="23" t="s">
        <v>25</v>
      </c>
      <c r="M39" s="1">
        <v>50</v>
      </c>
      <c r="O39" s="42"/>
      <c r="P39" s="42"/>
    </row>
    <row r="40" s="1" customFormat="1" ht="18" customHeight="1" spans="1:16">
      <c r="A40" s="22">
        <v>5</v>
      </c>
      <c r="B40" s="23" t="s">
        <v>67</v>
      </c>
      <c r="C40" s="23" t="s">
        <v>88</v>
      </c>
      <c r="D40" s="23" t="s">
        <v>106</v>
      </c>
      <c r="E40" s="24">
        <v>2.9</v>
      </c>
      <c r="F40" s="23"/>
      <c r="G40" s="25">
        <v>105.05</v>
      </c>
      <c r="H40" s="26">
        <v>19.88709</v>
      </c>
      <c r="I40" s="39">
        <v>124.94</v>
      </c>
      <c r="J40" s="39">
        <v>5892.63</v>
      </c>
      <c r="K40" s="39">
        <f t="shared" si="0"/>
        <v>736225.1922</v>
      </c>
      <c r="L40" s="23" t="s">
        <v>25</v>
      </c>
      <c r="M40" s="1">
        <v>50</v>
      </c>
      <c r="O40" s="42"/>
      <c r="P40" s="42"/>
    </row>
    <row r="41" s="1" customFormat="1" ht="18" customHeight="1" spans="1:16">
      <c r="A41" s="22">
        <v>5</v>
      </c>
      <c r="B41" s="23" t="s">
        <v>69</v>
      </c>
      <c r="C41" s="23" t="s">
        <v>90</v>
      </c>
      <c r="D41" s="23" t="s">
        <v>108</v>
      </c>
      <c r="E41" s="24">
        <v>2.9</v>
      </c>
      <c r="F41" s="23"/>
      <c r="G41" s="25">
        <v>111.385</v>
      </c>
      <c r="H41" s="26">
        <v>21.08637</v>
      </c>
      <c r="I41" s="39">
        <v>132.47</v>
      </c>
      <c r="J41" s="39">
        <v>5963.42</v>
      </c>
      <c r="K41" s="39">
        <f t="shared" si="0"/>
        <v>789974.2474</v>
      </c>
      <c r="L41" s="23" t="s">
        <v>25</v>
      </c>
      <c r="M41" s="1">
        <v>50</v>
      </c>
      <c r="O41" s="42"/>
      <c r="P41" s="42"/>
    </row>
    <row r="42" s="1" customFormat="1" ht="18" customHeight="1" spans="1:16">
      <c r="A42" s="22">
        <v>5</v>
      </c>
      <c r="B42" s="23" t="s">
        <v>71</v>
      </c>
      <c r="C42" s="23" t="s">
        <v>92</v>
      </c>
      <c r="D42" s="23" t="s">
        <v>106</v>
      </c>
      <c r="E42" s="24">
        <v>2.9</v>
      </c>
      <c r="F42" s="23"/>
      <c r="G42" s="25">
        <v>105.08</v>
      </c>
      <c r="H42" s="26">
        <v>19.89277</v>
      </c>
      <c r="I42" s="39">
        <v>124.97</v>
      </c>
      <c r="J42" s="39">
        <v>5892.63</v>
      </c>
      <c r="K42" s="39">
        <f t="shared" ref="K42:K62" si="1">I42*J42</f>
        <v>736401.9711</v>
      </c>
      <c r="L42" s="23" t="s">
        <v>25</v>
      </c>
      <c r="M42" s="1">
        <v>50</v>
      </c>
      <c r="O42" s="42"/>
      <c r="P42" s="42"/>
    </row>
    <row r="43" s="1" customFormat="1" ht="18" customHeight="1" spans="1:16">
      <c r="A43" s="22">
        <v>5</v>
      </c>
      <c r="B43" s="23" t="s">
        <v>121</v>
      </c>
      <c r="C43" s="23" t="s">
        <v>94</v>
      </c>
      <c r="D43" s="23" t="s">
        <v>106</v>
      </c>
      <c r="E43" s="24">
        <v>2.9</v>
      </c>
      <c r="F43" s="23"/>
      <c r="G43" s="25">
        <v>105.08</v>
      </c>
      <c r="H43" s="26">
        <v>19.89277</v>
      </c>
      <c r="I43" s="39">
        <v>124.97</v>
      </c>
      <c r="J43" s="39">
        <v>5939.82</v>
      </c>
      <c r="K43" s="39">
        <f t="shared" si="1"/>
        <v>742299.3054</v>
      </c>
      <c r="L43" s="23" t="s">
        <v>25</v>
      </c>
      <c r="M43" s="1">
        <v>50</v>
      </c>
      <c r="O43" s="42"/>
      <c r="P43" s="42"/>
    </row>
    <row r="44" s="1" customFormat="1" ht="18" customHeight="1" spans="1:16">
      <c r="A44" s="22">
        <v>5</v>
      </c>
      <c r="B44" s="23" t="s">
        <v>122</v>
      </c>
      <c r="C44" s="23" t="s">
        <v>96</v>
      </c>
      <c r="D44" s="23" t="s">
        <v>112</v>
      </c>
      <c r="E44" s="24">
        <v>2.9</v>
      </c>
      <c r="F44" s="23"/>
      <c r="G44" s="25">
        <v>108.795</v>
      </c>
      <c r="H44" s="26">
        <v>20.59606</v>
      </c>
      <c r="I44" s="39">
        <v>129.39</v>
      </c>
      <c r="J44" s="39">
        <v>6054.56</v>
      </c>
      <c r="K44" s="39">
        <f t="shared" si="1"/>
        <v>783399.5184</v>
      </c>
      <c r="L44" s="23" t="s">
        <v>25</v>
      </c>
      <c r="M44" s="1">
        <v>50</v>
      </c>
      <c r="O44" s="42"/>
      <c r="P44" s="42"/>
    </row>
    <row r="45" s="1" customFormat="1" ht="18" customHeight="1" spans="1:16">
      <c r="A45" s="22">
        <v>5</v>
      </c>
      <c r="B45" s="23" t="s">
        <v>73</v>
      </c>
      <c r="C45" s="23" t="s">
        <v>123</v>
      </c>
      <c r="D45" s="23" t="s">
        <v>104</v>
      </c>
      <c r="E45" s="24">
        <v>2.9</v>
      </c>
      <c r="F45" s="23"/>
      <c r="G45" s="25">
        <v>113.895</v>
      </c>
      <c r="H45" s="26">
        <v>21.56154</v>
      </c>
      <c r="I45" s="39">
        <v>135.46</v>
      </c>
      <c r="J45" s="39">
        <v>5977</v>
      </c>
      <c r="K45" s="39">
        <f t="shared" si="1"/>
        <v>809644.42</v>
      </c>
      <c r="L45" s="23" t="s">
        <v>25</v>
      </c>
      <c r="M45" s="1">
        <v>50</v>
      </c>
      <c r="O45" s="42"/>
      <c r="P45" s="42"/>
    </row>
    <row r="46" s="1" customFormat="1" ht="18" customHeight="1" spans="1:16">
      <c r="A46" s="22">
        <v>5</v>
      </c>
      <c r="B46" s="23" t="s">
        <v>75</v>
      </c>
      <c r="C46" s="23" t="s">
        <v>124</v>
      </c>
      <c r="D46" s="23" t="s">
        <v>106</v>
      </c>
      <c r="E46" s="24">
        <v>2.9</v>
      </c>
      <c r="F46" s="23"/>
      <c r="G46" s="25">
        <v>105.05</v>
      </c>
      <c r="H46" s="26">
        <v>19.88709</v>
      </c>
      <c r="I46" s="39">
        <v>124.94</v>
      </c>
      <c r="J46" s="39">
        <v>5778.84</v>
      </c>
      <c r="K46" s="39">
        <f t="shared" si="1"/>
        <v>722008.2696</v>
      </c>
      <c r="L46" s="23" t="s">
        <v>25</v>
      </c>
      <c r="M46" s="1">
        <v>50</v>
      </c>
      <c r="O46" s="42"/>
      <c r="P46" s="42"/>
    </row>
    <row r="47" s="1" customFormat="1" ht="18" customHeight="1" spans="1:16">
      <c r="A47" s="22">
        <v>5</v>
      </c>
      <c r="B47" s="23" t="s">
        <v>77</v>
      </c>
      <c r="C47" s="23" t="s">
        <v>125</v>
      </c>
      <c r="D47" s="23" t="s">
        <v>108</v>
      </c>
      <c r="E47" s="24">
        <v>2.9</v>
      </c>
      <c r="F47" s="23"/>
      <c r="G47" s="25">
        <v>111.385</v>
      </c>
      <c r="H47" s="26">
        <v>21.08637</v>
      </c>
      <c r="I47" s="39">
        <v>132.47</v>
      </c>
      <c r="J47" s="39">
        <v>5846.21</v>
      </c>
      <c r="K47" s="39">
        <f t="shared" si="1"/>
        <v>774447.4387</v>
      </c>
      <c r="L47" s="23" t="s">
        <v>25</v>
      </c>
      <c r="M47" s="1">
        <v>50</v>
      </c>
      <c r="O47" s="42"/>
      <c r="P47" s="42"/>
    </row>
    <row r="48" s="1" customFormat="1" ht="18" customHeight="1" spans="1:16">
      <c r="A48" s="22">
        <v>5</v>
      </c>
      <c r="B48" s="23" t="s">
        <v>79</v>
      </c>
      <c r="C48" s="23" t="s">
        <v>126</v>
      </c>
      <c r="D48" s="23" t="s">
        <v>106</v>
      </c>
      <c r="E48" s="24">
        <v>2.9</v>
      </c>
      <c r="F48" s="23"/>
      <c r="G48" s="25">
        <v>105.08</v>
      </c>
      <c r="H48" s="26">
        <v>19.89277</v>
      </c>
      <c r="I48" s="39">
        <v>124.97</v>
      </c>
      <c r="J48" s="39">
        <v>5778.84</v>
      </c>
      <c r="K48" s="39">
        <f t="shared" si="1"/>
        <v>722181.6348</v>
      </c>
      <c r="L48" s="23" t="s">
        <v>25</v>
      </c>
      <c r="M48" s="1">
        <v>50</v>
      </c>
      <c r="O48" s="42"/>
      <c r="P48" s="42"/>
    </row>
    <row r="49" s="1" customFormat="1" ht="18" customHeight="1" spans="1:16">
      <c r="A49" s="22">
        <v>5</v>
      </c>
      <c r="B49" s="23" t="s">
        <v>127</v>
      </c>
      <c r="C49" s="23" t="s">
        <v>128</v>
      </c>
      <c r="D49" s="23" t="s">
        <v>106</v>
      </c>
      <c r="E49" s="24">
        <v>2.9</v>
      </c>
      <c r="F49" s="23"/>
      <c r="G49" s="25">
        <v>105.08</v>
      </c>
      <c r="H49" s="26">
        <v>19.89277</v>
      </c>
      <c r="I49" s="39">
        <v>124.97</v>
      </c>
      <c r="J49" s="39">
        <v>5823.75</v>
      </c>
      <c r="K49" s="39">
        <f t="shared" si="1"/>
        <v>727794.0375</v>
      </c>
      <c r="L49" s="23" t="s">
        <v>25</v>
      </c>
      <c r="M49" s="1">
        <v>50</v>
      </c>
      <c r="O49" s="42"/>
      <c r="P49" s="42"/>
    </row>
    <row r="50" s="1" customFormat="1" ht="18" customHeight="1" spans="1:16">
      <c r="A50" s="22">
        <v>5</v>
      </c>
      <c r="B50" s="23" t="s">
        <v>129</v>
      </c>
      <c r="C50" s="23" t="s">
        <v>130</v>
      </c>
      <c r="D50" s="23" t="s">
        <v>112</v>
      </c>
      <c r="E50" s="24">
        <v>2.9</v>
      </c>
      <c r="F50" s="23"/>
      <c r="G50" s="25">
        <v>108.795</v>
      </c>
      <c r="H50" s="26">
        <v>20.59606</v>
      </c>
      <c r="I50" s="39">
        <v>129.39</v>
      </c>
      <c r="J50" s="39">
        <v>5932.96</v>
      </c>
      <c r="K50" s="39">
        <f t="shared" si="1"/>
        <v>767665.6944</v>
      </c>
      <c r="L50" s="23" t="s">
        <v>25</v>
      </c>
      <c r="M50" s="1">
        <v>50</v>
      </c>
      <c r="O50" s="42"/>
      <c r="P50" s="42"/>
    </row>
    <row r="51" s="1" customFormat="1" ht="18" customHeight="1" spans="1:16">
      <c r="A51" s="22">
        <v>5</v>
      </c>
      <c r="B51" s="23" t="s">
        <v>81</v>
      </c>
      <c r="C51" s="23" t="s">
        <v>131</v>
      </c>
      <c r="D51" s="23" t="s">
        <v>104</v>
      </c>
      <c r="E51" s="24">
        <v>2.9</v>
      </c>
      <c r="F51" s="23"/>
      <c r="G51" s="25">
        <v>113.895</v>
      </c>
      <c r="H51" s="26">
        <v>21.56154</v>
      </c>
      <c r="I51" s="39">
        <v>135.46</v>
      </c>
      <c r="J51" s="39">
        <v>5852.9</v>
      </c>
      <c r="K51" s="39">
        <f t="shared" si="1"/>
        <v>792833.834</v>
      </c>
      <c r="L51" s="23" t="s">
        <v>25</v>
      </c>
      <c r="M51" s="1">
        <v>50</v>
      </c>
      <c r="O51" s="42"/>
      <c r="P51" s="42"/>
    </row>
    <row r="52" s="1" customFormat="1" ht="18" customHeight="1" spans="1:16">
      <c r="A52" s="22">
        <v>5</v>
      </c>
      <c r="B52" s="23" t="s">
        <v>83</v>
      </c>
      <c r="C52" s="23" t="s">
        <v>132</v>
      </c>
      <c r="D52" s="23" t="s">
        <v>106</v>
      </c>
      <c r="E52" s="24">
        <v>2.9</v>
      </c>
      <c r="F52" s="23"/>
      <c r="G52" s="25">
        <v>105.05</v>
      </c>
      <c r="H52" s="26">
        <v>19.88709</v>
      </c>
      <c r="I52" s="39">
        <v>124.94</v>
      </c>
      <c r="J52" s="39">
        <v>5664.8</v>
      </c>
      <c r="K52" s="39">
        <f t="shared" si="1"/>
        <v>707760.112</v>
      </c>
      <c r="L52" s="23" t="s">
        <v>25</v>
      </c>
      <c r="M52" s="1">
        <v>50</v>
      </c>
      <c r="O52" s="42"/>
      <c r="P52" s="42"/>
    </row>
    <row r="53" s="1" customFormat="1" ht="18" customHeight="1" spans="1:16">
      <c r="A53" s="22">
        <v>5</v>
      </c>
      <c r="B53" s="23" t="s">
        <v>85</v>
      </c>
      <c r="C53" s="23" t="s">
        <v>133</v>
      </c>
      <c r="D53" s="23" t="s">
        <v>108</v>
      </c>
      <c r="E53" s="24">
        <v>2.9</v>
      </c>
      <c r="F53" s="23"/>
      <c r="G53" s="25">
        <v>111.385</v>
      </c>
      <c r="H53" s="26">
        <v>21.08637</v>
      </c>
      <c r="I53" s="39">
        <v>132.47</v>
      </c>
      <c r="J53" s="39">
        <v>5728.75</v>
      </c>
      <c r="K53" s="39">
        <f t="shared" si="1"/>
        <v>758887.5125</v>
      </c>
      <c r="L53" s="23" t="s">
        <v>25</v>
      </c>
      <c r="M53" s="1">
        <v>50</v>
      </c>
      <c r="O53" s="42"/>
      <c r="P53" s="42"/>
    </row>
    <row r="54" s="1" customFormat="1" ht="18" customHeight="1" spans="1:16">
      <c r="A54" s="22">
        <v>5</v>
      </c>
      <c r="B54" s="23" t="s">
        <v>87</v>
      </c>
      <c r="C54" s="23" t="s">
        <v>134</v>
      </c>
      <c r="D54" s="23" t="s">
        <v>106</v>
      </c>
      <c r="E54" s="24">
        <v>2.9</v>
      </c>
      <c r="F54" s="23"/>
      <c r="G54" s="25">
        <v>105.08</v>
      </c>
      <c r="H54" s="26">
        <v>19.89277</v>
      </c>
      <c r="I54" s="39">
        <v>124.97</v>
      </c>
      <c r="J54" s="39">
        <v>5664.8</v>
      </c>
      <c r="K54" s="39">
        <f t="shared" si="1"/>
        <v>707930.056</v>
      </c>
      <c r="L54" s="23" t="s">
        <v>25</v>
      </c>
      <c r="M54" s="1">
        <v>50</v>
      </c>
      <c r="O54" s="42"/>
      <c r="P54" s="42"/>
    </row>
    <row r="55" s="1" customFormat="1" ht="18" customHeight="1" spans="1:16">
      <c r="A55" s="22">
        <v>5</v>
      </c>
      <c r="B55" s="23" t="s">
        <v>135</v>
      </c>
      <c r="C55" s="23" t="s">
        <v>136</v>
      </c>
      <c r="D55" s="23" t="s">
        <v>106</v>
      </c>
      <c r="E55" s="24">
        <v>2.9</v>
      </c>
      <c r="F55" s="23"/>
      <c r="G55" s="25">
        <v>105.08</v>
      </c>
      <c r="H55" s="26">
        <v>19.89277</v>
      </c>
      <c r="I55" s="39">
        <v>124.97</v>
      </c>
      <c r="J55" s="39">
        <v>5707.44</v>
      </c>
      <c r="K55" s="39">
        <f t="shared" si="1"/>
        <v>713258.7768</v>
      </c>
      <c r="L55" s="23" t="s">
        <v>25</v>
      </c>
      <c r="M55" s="1">
        <v>50</v>
      </c>
      <c r="O55" s="42"/>
      <c r="P55" s="42"/>
    </row>
    <row r="56" s="1" customFormat="1" ht="18" customHeight="1" spans="1:16">
      <c r="A56" s="22">
        <v>5</v>
      </c>
      <c r="B56" s="23" t="s">
        <v>137</v>
      </c>
      <c r="C56" s="23" t="s">
        <v>138</v>
      </c>
      <c r="D56" s="23" t="s">
        <v>112</v>
      </c>
      <c r="E56" s="24">
        <v>2.9</v>
      </c>
      <c r="F56" s="23"/>
      <c r="G56" s="25">
        <v>108.795</v>
      </c>
      <c r="H56" s="26">
        <v>20.59606</v>
      </c>
      <c r="I56" s="39">
        <v>129.39</v>
      </c>
      <c r="J56" s="39">
        <v>5811.1</v>
      </c>
      <c r="K56" s="39">
        <f t="shared" si="1"/>
        <v>751898.229</v>
      </c>
      <c r="L56" s="23" t="s">
        <v>25</v>
      </c>
      <c r="M56" s="1">
        <v>50</v>
      </c>
      <c r="O56" s="42"/>
      <c r="P56" s="42"/>
    </row>
    <row r="57" s="1" customFormat="1" ht="18" customHeight="1" spans="1:16">
      <c r="A57" s="22">
        <v>5</v>
      </c>
      <c r="B57" s="23" t="s">
        <v>89</v>
      </c>
      <c r="C57" s="23" t="s">
        <v>139</v>
      </c>
      <c r="D57" s="23" t="s">
        <v>104</v>
      </c>
      <c r="E57" s="24">
        <v>2.9</v>
      </c>
      <c r="F57" s="23"/>
      <c r="G57" s="25">
        <v>113.895</v>
      </c>
      <c r="H57" s="26">
        <v>21.56154</v>
      </c>
      <c r="I57" s="39">
        <v>135.46</v>
      </c>
      <c r="J57" s="39">
        <v>5661.54</v>
      </c>
      <c r="K57" s="39">
        <f t="shared" si="1"/>
        <v>766912.2084</v>
      </c>
      <c r="L57" s="23" t="s">
        <v>25</v>
      </c>
      <c r="M57" s="1">
        <v>50</v>
      </c>
      <c r="O57" s="42"/>
      <c r="P57" s="42"/>
    </row>
    <row r="58" s="1" customFormat="1" ht="18" customHeight="1" spans="1:16">
      <c r="A58" s="22">
        <v>5</v>
      </c>
      <c r="B58" s="23" t="s">
        <v>91</v>
      </c>
      <c r="C58" s="23" t="s">
        <v>140</v>
      </c>
      <c r="D58" s="23" t="s">
        <v>106</v>
      </c>
      <c r="E58" s="24">
        <v>2.9</v>
      </c>
      <c r="F58" s="23"/>
      <c r="G58" s="25">
        <v>105.05</v>
      </c>
      <c r="H58" s="26">
        <v>19.88709</v>
      </c>
      <c r="I58" s="39">
        <v>124.94</v>
      </c>
      <c r="J58" s="39">
        <v>5488.95</v>
      </c>
      <c r="K58" s="39">
        <f t="shared" si="1"/>
        <v>685789.413</v>
      </c>
      <c r="L58" s="23" t="s">
        <v>25</v>
      </c>
      <c r="M58" s="1">
        <v>50</v>
      </c>
      <c r="O58" s="42"/>
      <c r="P58" s="42"/>
    </row>
    <row r="59" s="1" customFormat="1" ht="18" customHeight="1" spans="1:16">
      <c r="A59" s="22">
        <v>5</v>
      </c>
      <c r="B59" s="23" t="s">
        <v>93</v>
      </c>
      <c r="C59" s="23" t="s">
        <v>141</v>
      </c>
      <c r="D59" s="23" t="s">
        <v>108</v>
      </c>
      <c r="E59" s="24">
        <v>2.9</v>
      </c>
      <c r="F59" s="23"/>
      <c r="G59" s="25">
        <v>111.385</v>
      </c>
      <c r="H59" s="26">
        <v>21.08637</v>
      </c>
      <c r="I59" s="39">
        <v>132.47</v>
      </c>
      <c r="J59" s="39">
        <v>5547.63</v>
      </c>
      <c r="K59" s="39">
        <f t="shared" si="1"/>
        <v>734894.5461</v>
      </c>
      <c r="L59" s="23" t="s">
        <v>25</v>
      </c>
      <c r="M59" s="1">
        <v>50</v>
      </c>
      <c r="O59" s="42"/>
      <c r="P59" s="42"/>
    </row>
    <row r="60" s="1" customFormat="1" ht="18" customHeight="1" spans="1:16">
      <c r="A60" s="22">
        <v>5</v>
      </c>
      <c r="B60" s="23" t="s">
        <v>95</v>
      </c>
      <c r="C60" s="23" t="s">
        <v>142</v>
      </c>
      <c r="D60" s="23" t="s">
        <v>106</v>
      </c>
      <c r="E60" s="24">
        <v>2.9</v>
      </c>
      <c r="F60" s="23"/>
      <c r="G60" s="25">
        <v>105.08</v>
      </c>
      <c r="H60" s="26">
        <v>19.89277</v>
      </c>
      <c r="I60" s="39">
        <v>124.97</v>
      </c>
      <c r="J60" s="39">
        <v>5488.95</v>
      </c>
      <c r="K60" s="39">
        <f t="shared" si="1"/>
        <v>685954.0815</v>
      </c>
      <c r="L60" s="23" t="s">
        <v>25</v>
      </c>
      <c r="M60" s="1">
        <v>50</v>
      </c>
      <c r="O60" s="42"/>
      <c r="P60" s="42"/>
    </row>
    <row r="61" s="1" customFormat="1" ht="18" customHeight="1" spans="1:16">
      <c r="A61" s="22">
        <v>5</v>
      </c>
      <c r="B61" s="23" t="s">
        <v>143</v>
      </c>
      <c r="C61" s="23" t="s">
        <v>144</v>
      </c>
      <c r="D61" s="23" t="s">
        <v>106</v>
      </c>
      <c r="E61" s="24">
        <v>2.9</v>
      </c>
      <c r="F61" s="23"/>
      <c r="G61" s="25">
        <v>105.08</v>
      </c>
      <c r="H61" s="26">
        <v>19.89277</v>
      </c>
      <c r="I61" s="39">
        <v>124.97</v>
      </c>
      <c r="J61" s="39">
        <v>5528.07</v>
      </c>
      <c r="K61" s="39">
        <f t="shared" si="1"/>
        <v>690842.9079</v>
      </c>
      <c r="L61" s="23" t="s">
        <v>25</v>
      </c>
      <c r="M61" s="1">
        <v>50</v>
      </c>
      <c r="O61" s="42"/>
      <c r="P61" s="42"/>
    </row>
    <row r="62" s="1" customFormat="1" ht="18" customHeight="1" spans="1:16">
      <c r="A62" s="22">
        <v>5</v>
      </c>
      <c r="B62" s="23" t="s">
        <v>145</v>
      </c>
      <c r="C62" s="23" t="s">
        <v>146</v>
      </c>
      <c r="D62" s="23" t="s">
        <v>112</v>
      </c>
      <c r="E62" s="24">
        <v>2.9</v>
      </c>
      <c r="F62" s="23"/>
      <c r="G62" s="25">
        <v>108.795</v>
      </c>
      <c r="H62" s="26">
        <v>20.59606</v>
      </c>
      <c r="I62" s="39">
        <v>129.39</v>
      </c>
      <c r="J62" s="39">
        <v>5623.18</v>
      </c>
      <c r="K62" s="39">
        <f t="shared" si="1"/>
        <v>727583.2602</v>
      </c>
      <c r="L62" s="23" t="s">
        <v>25</v>
      </c>
      <c r="M62" s="1">
        <v>50</v>
      </c>
      <c r="O62" s="42"/>
      <c r="P62" s="42"/>
    </row>
    <row r="63" s="1" customFormat="1" ht="18" customHeight="1" spans="1:16">
      <c r="A63" s="27" t="s">
        <v>97</v>
      </c>
      <c r="B63" s="23"/>
      <c r="C63" s="23"/>
      <c r="D63" s="23"/>
      <c r="E63" s="24"/>
      <c r="F63" s="23"/>
      <c r="G63" s="25"/>
      <c r="H63" s="26"/>
      <c r="I63" s="39">
        <f>SUM(I9:I62)</f>
        <v>6922.33</v>
      </c>
      <c r="J63" s="45">
        <f>K63/I63</f>
        <v>5749.90430459108</v>
      </c>
      <c r="K63" s="45">
        <f>SUM(K9:K62)</f>
        <v>39802735.0648</v>
      </c>
      <c r="L63" s="23"/>
      <c r="M63" s="1">
        <v>50</v>
      </c>
      <c r="O63" s="42"/>
      <c r="P63" s="42"/>
    </row>
    <row r="66" customHeight="1" spans="1:11">
      <c r="A66" s="46"/>
      <c r="B66" s="46"/>
      <c r="C66" s="46"/>
      <c r="D66" s="46"/>
      <c r="E66" s="46"/>
      <c r="F66" s="46"/>
      <c r="G66" s="47"/>
      <c r="H66" s="48"/>
      <c r="I66" s="50"/>
      <c r="J66" s="50"/>
      <c r="K66" s="50"/>
    </row>
    <row r="67" s="2" customFormat="1" ht="72" customHeight="1" spans="1:13">
      <c r="A67" s="49" t="s">
        <v>147</v>
      </c>
      <c r="B67" s="49"/>
      <c r="C67" s="49"/>
      <c r="D67" s="49"/>
      <c r="E67" s="49"/>
      <c r="F67" s="49"/>
      <c r="G67" s="49"/>
      <c r="H67" s="49"/>
      <c r="I67" s="51"/>
      <c r="J67" s="51"/>
      <c r="K67" s="51"/>
      <c r="L67" s="49"/>
      <c r="M67" s="52"/>
    </row>
  </sheetData>
  <sortState ref="J72:J125">
    <sortCondition ref="J72" descending="1"/>
  </sortState>
  <mergeCells count="24">
    <mergeCell ref="A1:L1"/>
    <mergeCell ref="A6:D6"/>
    <mergeCell ref="E6:L6"/>
    <mergeCell ref="A66:F66"/>
    <mergeCell ref="A67:L67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4:D5"/>
    <mergeCell ref="A2:D3"/>
    <mergeCell ref="J2:K3"/>
    <mergeCell ref="J4:K5"/>
    <mergeCell ref="E2:I3"/>
    <mergeCell ref="E4:I5"/>
    <mergeCell ref="P9:Q10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3#价格备案 </vt:lpstr>
      <vt:lpstr>3#地下室（自行车库）</vt:lpstr>
      <vt:lpstr>5#价格备案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2018-04-20T08:37:00Z</dcterms:created>
  <cp:lastPrinted>2018-11-18T08:24:00Z</cp:lastPrinted>
  <dcterms:modified xsi:type="dcterms:W3CDTF">2019-11-18T07:19:48Z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eadingLayout">
    <vt:bool>false</vt:bool>
  </property>
</Properties>
</file>