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<sst xmlns="http://schemas.openxmlformats.org/spreadsheetml/2006/main" count="94" uniqueCount="65">
  <si>
    <t>灌南县商品房“一房一价"价目表</t>
  </si>
  <si>
    <t>开发企业名称</t>
  </si>
  <si>
    <t>连云港市新境界置业有限公司</t>
  </si>
  <si>
    <t>本期交付时间</t>
  </si>
  <si>
    <t>楼盘名称</t>
  </si>
  <si>
    <t>金德花园</t>
  </si>
  <si>
    <t>本期建筑面积（㎡）</t>
  </si>
  <si>
    <t>本期平均销售价格（元/㎡）</t>
  </si>
  <si>
    <t>序号</t>
  </si>
  <si>
    <t>房号</t>
  </si>
  <si>
    <t>丘号</t>
  </si>
  <si>
    <t>户型</t>
  </si>
  <si>
    <t>层高（m）</t>
  </si>
  <si>
    <t>套内建筑面积（㎡）</t>
  </si>
  <si>
    <t>分摊建筑面积（㎡）</t>
  </si>
  <si>
    <t>总建筑面积（㎡）</t>
  </si>
  <si>
    <t>原价格</t>
  </si>
  <si>
    <t>调整价格</t>
  </si>
  <si>
    <t>调整后价格</t>
  </si>
  <si>
    <t>总价</t>
  </si>
  <si>
    <t>销售状态</t>
  </si>
  <si>
    <t>5#-2-301</t>
  </si>
  <si>
    <t>51290005-15</t>
  </si>
  <si>
    <t>二室二厅一卫</t>
  </si>
  <si>
    <t>未售</t>
  </si>
  <si>
    <t>19#-1-601</t>
  </si>
  <si>
    <t>51290019-21</t>
  </si>
  <si>
    <t>三室二厅一卫</t>
  </si>
  <si>
    <t>22#-3-1302</t>
  </si>
  <si>
    <t>51290022-72</t>
  </si>
  <si>
    <t>四室二厅二卫</t>
  </si>
  <si>
    <t>24#-2-601</t>
  </si>
  <si>
    <t>51290024-33</t>
  </si>
  <si>
    <t>三室二厅二卫</t>
  </si>
  <si>
    <t>32#-1-102</t>
  </si>
  <si>
    <t>51290032-2</t>
  </si>
  <si>
    <t>32#-1-402</t>
  </si>
  <si>
    <t>51290032-20</t>
  </si>
  <si>
    <t>32#-1-1202</t>
  </si>
  <si>
    <t>51290032-68</t>
  </si>
  <si>
    <t>32#-2-102</t>
  </si>
  <si>
    <t>51290032-5</t>
  </si>
  <si>
    <t>32#-2-202</t>
  </si>
  <si>
    <t>51290032-11</t>
  </si>
  <si>
    <t>32#-2-302</t>
  </si>
  <si>
    <t>51290032-17</t>
  </si>
  <si>
    <t>32#-2-502</t>
  </si>
  <si>
    <t>51290032-29</t>
  </si>
  <si>
    <t>32#-2-1702</t>
  </si>
  <si>
    <t>51290032-101</t>
  </si>
  <si>
    <t>35#-2-17A02</t>
  </si>
  <si>
    <t>51290035-106</t>
  </si>
  <si>
    <t>36#-3-17A01</t>
  </si>
  <si>
    <t>51290036-107</t>
  </si>
  <si>
    <t>36#-2-302</t>
  </si>
  <si>
    <t>51290036-16</t>
  </si>
  <si>
    <t>36#-1-301</t>
  </si>
  <si>
    <t>51290036-13</t>
  </si>
  <si>
    <t>36#-1-302</t>
  </si>
  <si>
    <t>51290036-14</t>
  </si>
  <si>
    <t>合计</t>
  </si>
  <si>
    <r>
      <rPr>
        <sz val="12"/>
        <color theme="1"/>
        <rFont val="宋体"/>
        <charset val="134"/>
      </rPr>
      <t>注：</t>
    </r>
    <r>
      <rPr>
        <sz val="12"/>
        <color theme="1"/>
        <rFont val="Tahoma"/>
        <charset val="134"/>
      </rPr>
      <t>1</t>
    </r>
    <r>
      <rPr>
        <sz val="12"/>
        <color theme="1"/>
        <rFont val="宋体"/>
        <charset val="134"/>
      </rPr>
      <t>，此表一式三份，其中：发改委</t>
    </r>
    <r>
      <rPr>
        <sz val="12"/>
        <color theme="1"/>
        <rFont val="Tahoma"/>
        <charset val="134"/>
      </rPr>
      <t>1</t>
    </r>
    <r>
      <rPr>
        <sz val="12"/>
        <color theme="1"/>
        <rFont val="宋体"/>
        <charset val="134"/>
      </rPr>
      <t>份，房产处</t>
    </r>
    <r>
      <rPr>
        <sz val="12"/>
        <color theme="1"/>
        <rFont val="Tahoma"/>
        <charset val="134"/>
      </rPr>
      <t>1</t>
    </r>
    <r>
      <rPr>
        <sz val="12"/>
        <color theme="1"/>
        <rFont val="宋体"/>
        <charset val="134"/>
      </rPr>
      <t>份，企业自留</t>
    </r>
    <r>
      <rPr>
        <sz val="12"/>
        <color theme="1"/>
        <rFont val="Tahoma"/>
        <charset val="134"/>
      </rPr>
      <t>1</t>
    </r>
    <r>
      <rPr>
        <sz val="12"/>
        <color theme="1"/>
        <rFont val="宋体"/>
        <charset val="134"/>
      </rPr>
      <t>份。</t>
    </r>
    <r>
      <rPr>
        <sz val="12"/>
        <color theme="1"/>
        <rFont val="Tahoma"/>
        <charset val="134"/>
      </rPr>
      <t>2.</t>
    </r>
    <r>
      <rPr>
        <sz val="12"/>
        <color theme="1"/>
        <rFont val="宋体"/>
        <charset val="134"/>
      </rPr>
      <t>结算价格以建筑面积为准。</t>
    </r>
    <r>
      <rPr>
        <sz val="12"/>
        <color theme="1"/>
        <rFont val="Tahoma"/>
        <charset val="134"/>
      </rPr>
      <t>3</t>
    </r>
    <r>
      <rPr>
        <sz val="12"/>
        <color theme="1"/>
        <rFont val="宋体"/>
        <charset val="134"/>
      </rPr>
      <t>储藏室</t>
    </r>
    <r>
      <rPr>
        <sz val="12"/>
        <color theme="1"/>
        <rFont val="Tahoma"/>
        <charset val="134"/>
      </rPr>
      <t>(</t>
    </r>
    <r>
      <rPr>
        <sz val="12"/>
        <color theme="1"/>
        <rFont val="宋体"/>
        <charset val="134"/>
      </rPr>
      <t>自行车）</t>
    </r>
  </si>
  <si>
    <r>
      <rPr>
        <sz val="12"/>
        <color theme="1"/>
        <rFont val="宋体"/>
        <charset val="134"/>
      </rPr>
      <t>单价：？元</t>
    </r>
    <r>
      <rPr>
        <sz val="12"/>
        <color theme="1"/>
        <rFont val="Tahoma"/>
        <charset val="134"/>
      </rPr>
      <t>/</t>
    </r>
    <r>
      <rPr>
        <sz val="12"/>
        <color theme="1"/>
        <rFont val="宋体"/>
        <charset val="134"/>
      </rPr>
      <t>平方米、面积、朝向自选。储藏室（车库）单价？元</t>
    </r>
    <r>
      <rPr>
        <sz val="12"/>
        <color theme="1"/>
        <rFont val="Tahoma"/>
        <charset val="134"/>
      </rPr>
      <t>/</t>
    </r>
    <r>
      <rPr>
        <sz val="12"/>
        <color theme="1"/>
        <rFont val="宋体"/>
        <charset val="134"/>
      </rPr>
      <t>平方米、面积、朝向自选。上述价格不含住房维修基金。</t>
    </r>
    <r>
      <rPr>
        <sz val="12"/>
        <color theme="1"/>
        <rFont val="Tahoma"/>
        <charset val="134"/>
      </rPr>
      <t>5</t>
    </r>
    <r>
      <rPr>
        <sz val="12"/>
        <color theme="1"/>
        <rFont val="宋体"/>
        <charset val="134"/>
      </rPr>
      <t>、</t>
    </r>
  </si>
  <si>
    <t>我公司承诺公示价格销售，不在房价之外收取其他费用。</t>
  </si>
  <si>
    <r>
      <rPr>
        <sz val="14"/>
        <color theme="1"/>
        <rFont val="宋体"/>
        <charset val="134"/>
      </rPr>
      <t>单位：（盖章）</t>
    </r>
    <r>
      <rPr>
        <sz val="14"/>
        <color theme="1"/>
        <rFont val="Tahoma"/>
        <charset val="134"/>
      </rPr>
      <t>2019</t>
    </r>
    <r>
      <rPr>
        <sz val="14"/>
        <color theme="1"/>
        <rFont val="宋体"/>
        <charset val="134"/>
      </rPr>
      <t>年</t>
    </r>
    <r>
      <rPr>
        <sz val="14"/>
        <color theme="1"/>
        <rFont val="Tahoma"/>
        <charset val="134"/>
      </rPr>
      <t>09</t>
    </r>
    <r>
      <rPr>
        <sz val="14"/>
        <color theme="1"/>
        <rFont val="宋体"/>
        <charset val="134"/>
      </rPr>
      <t>月</t>
    </r>
    <r>
      <rPr>
        <sz val="14"/>
        <color theme="1"/>
        <rFont val="Tahoma"/>
        <charset val="134"/>
      </rPr>
      <t>04</t>
    </r>
    <r>
      <rPr>
        <sz val="14"/>
        <color theme="1"/>
        <rFont val="宋体"/>
        <charset val="134"/>
      </rPr>
      <t>日</t>
    </r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</si>
</sst>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Tahoma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Tahoma"/>
      <charset val="134"/>
    </font>
    <font>
      <sz val="14"/>
      <color theme="1"/>
      <name val="Tahoma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3" fillId="23" borderId="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5" borderId="6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5" applyNumberFormat="0" applyAlignment="0" applyProtection="0">
      <alignment vertical="center"/>
    </xf>
    <xf numFmtId="0" fontId="26" fillId="14" borderId="9" applyNumberFormat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4" fillId="0" borderId="2" xfId="0" applyFont="1" applyBorder="1"/>
    <xf numFmtId="0" fontId="5" fillId="0" borderId="2" xfId="0" applyFont="1" applyBorder="1"/>
    <xf numFmtId="0" fontId="6" fillId="0" borderId="2" xfId="0" applyFont="1" applyBorder="1"/>
    <xf numFmtId="0" fontId="0" fillId="0" borderId="2" xfId="0" applyBorder="1"/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Fill="1" applyBorder="1" applyAlignment="1">
      <alignment horizontal="center"/>
    </xf>
    <xf numFmtId="0" fontId="3" fillId="0" borderId="0" xfId="0" applyFont="1" applyBorder="1"/>
    <xf numFmtId="0" fontId="6" fillId="0" borderId="0" xfId="0" applyFont="1"/>
    <xf numFmtId="14" fontId="2" fillId="0" borderId="2" xfId="0" applyNumberFormat="1" applyFont="1" applyBorder="1" applyAlignment="1">
      <alignment horizontal="center"/>
    </xf>
    <xf numFmtId="176" fontId="4" fillId="0" borderId="2" xfId="0" applyNumberFormat="1" applyFont="1" applyBorder="1"/>
    <xf numFmtId="176" fontId="0" fillId="0" borderId="2" xfId="0" applyNumberFormat="1" applyBorder="1"/>
    <xf numFmtId="0" fontId="4" fillId="0" borderId="0" xfId="0" applyFont="1"/>
    <xf numFmtId="0" fontId="0" fillId="0" borderId="0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tabSelected="1" workbookViewId="0">
      <selection activeCell="Q27" sqref="Q27"/>
    </sheetView>
  </sheetViews>
  <sheetFormatPr defaultColWidth="9" defaultRowHeight="14.25"/>
  <cols>
    <col min="1" max="1" width="4.375" customWidth="1"/>
    <col min="2" max="4" width="14" customWidth="1"/>
    <col min="5" max="5" width="6.375" customWidth="1"/>
    <col min="6" max="6" width="10.875" customWidth="1"/>
    <col min="7" max="7" width="11.75" customWidth="1"/>
    <col min="8" max="8" width="10.5" customWidth="1"/>
    <col min="9" max="9" width="6.375" customWidth="1"/>
    <col min="10" max="10" width="5.625" customWidth="1"/>
    <col min="11" max="11" width="7.5" customWidth="1"/>
    <col min="12" max="12" width="9.25" customWidth="1"/>
    <col min="13" max="13" width="5.25" customWidth="1"/>
  </cols>
  <sheetData>
    <row r="1" ht="20.25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P1" s="13"/>
    </row>
    <row r="2" ht="20.25" customHeight="1" spans="1:16">
      <c r="A2" s="2" t="s">
        <v>1</v>
      </c>
      <c r="B2" s="2"/>
      <c r="C2" s="2"/>
      <c r="D2" s="2" t="s">
        <v>2</v>
      </c>
      <c r="E2" s="2"/>
      <c r="F2" s="2"/>
      <c r="G2" s="2" t="s">
        <v>3</v>
      </c>
      <c r="H2" s="2"/>
      <c r="I2" s="14">
        <v>43646</v>
      </c>
      <c r="J2" s="14"/>
      <c r="K2" s="14"/>
      <c r="L2" s="14"/>
      <c r="M2" s="14"/>
      <c r="P2" s="13"/>
    </row>
    <row r="3" ht="20.25" customHeight="1" spans="1:16">
      <c r="A3" s="2" t="s">
        <v>4</v>
      </c>
      <c r="B3" s="2"/>
      <c r="C3" s="2"/>
      <c r="D3" s="2" t="s">
        <v>5</v>
      </c>
      <c r="E3" s="2"/>
      <c r="F3" s="2"/>
      <c r="G3" s="2" t="s">
        <v>6</v>
      </c>
      <c r="H3" s="2"/>
      <c r="I3" s="2">
        <v>1810.96</v>
      </c>
      <c r="J3" s="2"/>
      <c r="K3" s="2"/>
      <c r="L3" s="2"/>
      <c r="M3" s="2"/>
      <c r="P3" s="13"/>
    </row>
    <row r="4" ht="20.25" customHeight="1" spans="1:16">
      <c r="A4" s="2" t="s">
        <v>7</v>
      </c>
      <c r="B4" s="2"/>
      <c r="C4" s="2"/>
      <c r="D4" s="2">
        <v>5113</v>
      </c>
      <c r="E4" s="2"/>
      <c r="F4" s="2"/>
      <c r="G4" s="2"/>
      <c r="H4" s="2"/>
      <c r="I4" s="2"/>
      <c r="J4" s="2"/>
      <c r="K4" s="2"/>
      <c r="L4" s="2"/>
      <c r="M4" s="2"/>
      <c r="P4" s="13"/>
    </row>
    <row r="5" ht="32.25" customHeight="1" spans="1:13">
      <c r="A5" s="3" t="s">
        <v>8</v>
      </c>
      <c r="B5" s="3" t="s">
        <v>9</v>
      </c>
      <c r="C5" s="3" t="s">
        <v>10</v>
      </c>
      <c r="D5" s="3" t="s">
        <v>11</v>
      </c>
      <c r="E5" s="4" t="s">
        <v>12</v>
      </c>
      <c r="F5" s="4" t="s">
        <v>13</v>
      </c>
      <c r="G5" s="4" t="s">
        <v>14</v>
      </c>
      <c r="H5" s="4" t="s">
        <v>15</v>
      </c>
      <c r="I5" s="3" t="s">
        <v>16</v>
      </c>
      <c r="J5" s="4" t="s">
        <v>17</v>
      </c>
      <c r="K5" s="4" t="s">
        <v>18</v>
      </c>
      <c r="L5" s="3" t="s">
        <v>19</v>
      </c>
      <c r="M5" s="4" t="s">
        <v>20</v>
      </c>
    </row>
    <row r="6" ht="15" spans="1:13">
      <c r="A6" s="5">
        <v>1</v>
      </c>
      <c r="B6" s="5" t="s">
        <v>21</v>
      </c>
      <c r="C6" s="5" t="s">
        <v>22</v>
      </c>
      <c r="D6" s="3" t="s">
        <v>23</v>
      </c>
      <c r="E6" s="5">
        <v>2.8</v>
      </c>
      <c r="F6" s="5">
        <v>73.664</v>
      </c>
      <c r="G6" s="5">
        <v>8.90347</v>
      </c>
      <c r="H6" s="5">
        <v>82.57</v>
      </c>
      <c r="I6" s="5">
        <v>4600</v>
      </c>
      <c r="J6" s="5">
        <v>600</v>
      </c>
      <c r="K6" s="5">
        <f>I6+J6</f>
        <v>5200</v>
      </c>
      <c r="L6" s="15">
        <f>H6*K6</f>
        <v>429364</v>
      </c>
      <c r="M6" s="3" t="s">
        <v>24</v>
      </c>
    </row>
    <row r="7" ht="15" spans="1:13">
      <c r="A7" s="5">
        <v>2</v>
      </c>
      <c r="B7" s="5" t="s">
        <v>25</v>
      </c>
      <c r="C7" s="5" t="s">
        <v>26</v>
      </c>
      <c r="D7" s="3" t="s">
        <v>27</v>
      </c>
      <c r="E7" s="5">
        <v>2.8</v>
      </c>
      <c r="F7" s="5">
        <v>84.606</v>
      </c>
      <c r="G7" s="5">
        <v>9.8109</v>
      </c>
      <c r="H7" s="5">
        <v>94.42</v>
      </c>
      <c r="I7" s="5">
        <v>4200</v>
      </c>
      <c r="J7" s="5">
        <v>600</v>
      </c>
      <c r="K7" s="5">
        <f t="shared" ref="K7:K10" si="0">I7+J7</f>
        <v>4800</v>
      </c>
      <c r="L7" s="15">
        <f t="shared" ref="L7:L22" si="1">H7*K7</f>
        <v>453216</v>
      </c>
      <c r="M7" s="3" t="s">
        <v>24</v>
      </c>
    </row>
    <row r="8" ht="15" spans="1:13">
      <c r="A8" s="5">
        <v>3</v>
      </c>
      <c r="B8" s="5" t="s">
        <v>28</v>
      </c>
      <c r="C8" s="5" t="s">
        <v>29</v>
      </c>
      <c r="D8" s="3" t="s">
        <v>30</v>
      </c>
      <c r="E8" s="5">
        <v>2.9</v>
      </c>
      <c r="F8" s="5">
        <v>115.01</v>
      </c>
      <c r="G8" s="5">
        <v>29.22099</v>
      </c>
      <c r="H8" s="5">
        <v>144.23</v>
      </c>
      <c r="I8" s="5">
        <v>4468</v>
      </c>
      <c r="J8" s="5">
        <v>600</v>
      </c>
      <c r="K8" s="5">
        <f t="shared" si="0"/>
        <v>5068</v>
      </c>
      <c r="L8" s="15">
        <f t="shared" si="1"/>
        <v>730957.64</v>
      </c>
      <c r="M8" s="3" t="s">
        <v>24</v>
      </c>
    </row>
    <row r="9" ht="15" spans="1:13">
      <c r="A9" s="5">
        <v>4</v>
      </c>
      <c r="B9" s="5" t="s">
        <v>31</v>
      </c>
      <c r="C9" s="5" t="s">
        <v>32</v>
      </c>
      <c r="D9" s="3" t="s">
        <v>33</v>
      </c>
      <c r="E9" s="5">
        <v>2.8</v>
      </c>
      <c r="F9" s="5">
        <v>112.452</v>
      </c>
      <c r="G9" s="5">
        <v>11.65961</v>
      </c>
      <c r="H9" s="5">
        <v>124.11</v>
      </c>
      <c r="I9" s="5">
        <v>4360</v>
      </c>
      <c r="J9" s="5">
        <v>600</v>
      </c>
      <c r="K9" s="5">
        <f t="shared" si="0"/>
        <v>4960</v>
      </c>
      <c r="L9" s="15">
        <f t="shared" si="1"/>
        <v>615585.6</v>
      </c>
      <c r="M9" s="3" t="s">
        <v>24</v>
      </c>
    </row>
    <row r="10" ht="15" spans="1:13">
      <c r="A10" s="5">
        <v>5</v>
      </c>
      <c r="B10" s="5" t="s">
        <v>34</v>
      </c>
      <c r="C10" s="5" t="s">
        <v>35</v>
      </c>
      <c r="D10" s="3" t="s">
        <v>23</v>
      </c>
      <c r="E10" s="5">
        <v>2.9</v>
      </c>
      <c r="F10" s="5">
        <v>79.698</v>
      </c>
      <c r="G10" s="5">
        <v>20.37543</v>
      </c>
      <c r="H10" s="5">
        <v>100.07</v>
      </c>
      <c r="I10" s="5">
        <v>4260</v>
      </c>
      <c r="J10" s="5">
        <v>600</v>
      </c>
      <c r="K10" s="5">
        <f t="shared" si="0"/>
        <v>4860</v>
      </c>
      <c r="L10" s="15">
        <f t="shared" si="1"/>
        <v>486340.2</v>
      </c>
      <c r="M10" s="3" t="s">
        <v>24</v>
      </c>
    </row>
    <row r="11" ht="15" spans="1:13">
      <c r="A11" s="5">
        <v>6</v>
      </c>
      <c r="B11" s="5" t="s">
        <v>36</v>
      </c>
      <c r="C11" s="5" t="s">
        <v>37</v>
      </c>
      <c r="D11" s="3" t="s">
        <v>23</v>
      </c>
      <c r="E11" s="5">
        <v>2.9</v>
      </c>
      <c r="F11" s="5">
        <v>79.698</v>
      </c>
      <c r="G11" s="5">
        <v>20.37543</v>
      </c>
      <c r="H11" s="5">
        <v>100.07</v>
      </c>
      <c r="I11" s="5">
        <v>4320</v>
      </c>
      <c r="J11" s="5">
        <v>600</v>
      </c>
      <c r="K11" s="5">
        <f t="shared" ref="K11:K22" si="2">I11+J11</f>
        <v>4920</v>
      </c>
      <c r="L11" s="15">
        <f t="shared" si="1"/>
        <v>492344.4</v>
      </c>
      <c r="M11" s="3" t="s">
        <v>24</v>
      </c>
    </row>
    <row r="12" ht="15" spans="1:13">
      <c r="A12" s="5">
        <v>7</v>
      </c>
      <c r="B12" s="5" t="s">
        <v>38</v>
      </c>
      <c r="C12" s="5" t="s">
        <v>39</v>
      </c>
      <c r="D12" s="3" t="s">
        <v>23</v>
      </c>
      <c r="E12" s="5">
        <v>2.9</v>
      </c>
      <c r="F12" s="5">
        <v>79.698</v>
      </c>
      <c r="G12" s="5">
        <v>20.37543</v>
      </c>
      <c r="H12" s="5">
        <v>100.07</v>
      </c>
      <c r="I12" s="5">
        <v>4480</v>
      </c>
      <c r="J12" s="5">
        <v>600</v>
      </c>
      <c r="K12" s="5">
        <f t="shared" si="2"/>
        <v>5080</v>
      </c>
      <c r="L12" s="15">
        <f t="shared" si="1"/>
        <v>508355.6</v>
      </c>
      <c r="M12" s="3" t="s">
        <v>24</v>
      </c>
    </row>
    <row r="13" ht="15" spans="1:13">
      <c r="A13" s="5">
        <v>8</v>
      </c>
      <c r="B13" s="5" t="s">
        <v>40</v>
      </c>
      <c r="C13" s="5" t="s">
        <v>41</v>
      </c>
      <c r="D13" s="3" t="s">
        <v>23</v>
      </c>
      <c r="E13" s="5">
        <v>2.9</v>
      </c>
      <c r="F13" s="5">
        <v>79.698</v>
      </c>
      <c r="G13" s="5">
        <v>20.37543</v>
      </c>
      <c r="H13" s="5">
        <v>100.07</v>
      </c>
      <c r="I13" s="5">
        <v>4260</v>
      </c>
      <c r="J13" s="5">
        <v>600</v>
      </c>
      <c r="K13" s="5">
        <f t="shared" si="2"/>
        <v>4860</v>
      </c>
      <c r="L13" s="15">
        <f t="shared" si="1"/>
        <v>486340.2</v>
      </c>
      <c r="M13" s="3" t="s">
        <v>24</v>
      </c>
    </row>
    <row r="14" ht="15" spans="1:13">
      <c r="A14" s="5">
        <v>9</v>
      </c>
      <c r="B14" s="5" t="s">
        <v>42</v>
      </c>
      <c r="C14" s="5" t="s">
        <v>43</v>
      </c>
      <c r="D14" s="3" t="s">
        <v>23</v>
      </c>
      <c r="E14" s="5">
        <v>2.9</v>
      </c>
      <c r="F14" s="5">
        <v>79.698</v>
      </c>
      <c r="G14" s="5">
        <v>20.37543</v>
      </c>
      <c r="H14" s="5">
        <v>100.07</v>
      </c>
      <c r="I14" s="5">
        <v>4280</v>
      </c>
      <c r="J14" s="5">
        <v>600</v>
      </c>
      <c r="K14" s="5">
        <f t="shared" si="2"/>
        <v>4880</v>
      </c>
      <c r="L14" s="15">
        <f t="shared" si="1"/>
        <v>488341.6</v>
      </c>
      <c r="M14" s="3" t="s">
        <v>24</v>
      </c>
    </row>
    <row r="15" ht="15" spans="1:13">
      <c r="A15" s="5">
        <v>10</v>
      </c>
      <c r="B15" s="5" t="s">
        <v>44</v>
      </c>
      <c r="C15" s="5" t="s">
        <v>45</v>
      </c>
      <c r="D15" s="3" t="s">
        <v>23</v>
      </c>
      <c r="E15" s="5">
        <v>2.9</v>
      </c>
      <c r="F15" s="5">
        <v>79.698</v>
      </c>
      <c r="G15" s="5">
        <v>20.37543</v>
      </c>
      <c r="H15" s="5">
        <v>100.07</v>
      </c>
      <c r="I15" s="5">
        <v>4300</v>
      </c>
      <c r="J15" s="5">
        <v>600</v>
      </c>
      <c r="K15" s="5">
        <f t="shared" si="2"/>
        <v>4900</v>
      </c>
      <c r="L15" s="15">
        <f t="shared" si="1"/>
        <v>490343</v>
      </c>
      <c r="M15" s="3" t="s">
        <v>24</v>
      </c>
    </row>
    <row r="16" ht="15" spans="1:13">
      <c r="A16" s="5">
        <v>11</v>
      </c>
      <c r="B16" s="5" t="s">
        <v>46</v>
      </c>
      <c r="C16" s="5" t="s">
        <v>47</v>
      </c>
      <c r="D16" s="3" t="s">
        <v>23</v>
      </c>
      <c r="E16" s="5">
        <v>2.9</v>
      </c>
      <c r="F16" s="5">
        <v>79.698</v>
      </c>
      <c r="G16" s="5">
        <v>20.37543</v>
      </c>
      <c r="H16" s="5">
        <v>100.07</v>
      </c>
      <c r="I16" s="5">
        <v>4340</v>
      </c>
      <c r="J16" s="5">
        <v>600</v>
      </c>
      <c r="K16" s="5">
        <f t="shared" si="2"/>
        <v>4940</v>
      </c>
      <c r="L16" s="15">
        <f t="shared" si="1"/>
        <v>494345.8</v>
      </c>
      <c r="M16" s="3" t="s">
        <v>24</v>
      </c>
    </row>
    <row r="17" ht="15" spans="1:13">
      <c r="A17" s="5">
        <v>12</v>
      </c>
      <c r="B17" s="5" t="s">
        <v>48</v>
      </c>
      <c r="C17" s="5" t="s">
        <v>49</v>
      </c>
      <c r="D17" s="3" t="s">
        <v>23</v>
      </c>
      <c r="E17" s="5">
        <v>2.9</v>
      </c>
      <c r="F17" s="5">
        <v>79.698</v>
      </c>
      <c r="G17" s="5">
        <v>20.37543</v>
      </c>
      <c r="H17" s="5">
        <v>100.07</v>
      </c>
      <c r="I17" s="5">
        <v>4700</v>
      </c>
      <c r="J17" s="5">
        <v>600</v>
      </c>
      <c r="K17" s="5">
        <f t="shared" si="2"/>
        <v>5300</v>
      </c>
      <c r="L17" s="15">
        <f t="shared" si="1"/>
        <v>530371</v>
      </c>
      <c r="M17" s="3" t="s">
        <v>24</v>
      </c>
    </row>
    <row r="18" ht="15" spans="1:13">
      <c r="A18" s="5">
        <v>13</v>
      </c>
      <c r="B18" s="5" t="s">
        <v>50</v>
      </c>
      <c r="C18" s="5" t="s">
        <v>51</v>
      </c>
      <c r="D18" s="3" t="s">
        <v>23</v>
      </c>
      <c r="E18" s="5">
        <v>2.9</v>
      </c>
      <c r="F18" s="5">
        <v>77.888</v>
      </c>
      <c r="G18" s="5">
        <v>21.50449</v>
      </c>
      <c r="H18" s="5">
        <v>99.39</v>
      </c>
      <c r="I18" s="5">
        <v>4600</v>
      </c>
      <c r="J18" s="5">
        <v>600</v>
      </c>
      <c r="K18" s="5">
        <f t="shared" si="2"/>
        <v>5200</v>
      </c>
      <c r="L18" s="15">
        <f t="shared" si="1"/>
        <v>516828</v>
      </c>
      <c r="M18" s="3" t="s">
        <v>24</v>
      </c>
    </row>
    <row r="19" ht="15" spans="1:13">
      <c r="A19" s="5">
        <v>14</v>
      </c>
      <c r="B19" s="5" t="s">
        <v>52</v>
      </c>
      <c r="C19" s="5" t="s">
        <v>53</v>
      </c>
      <c r="D19" s="3" t="s">
        <v>27</v>
      </c>
      <c r="E19" s="5">
        <v>2.9</v>
      </c>
      <c r="F19" s="5">
        <v>100.838</v>
      </c>
      <c r="G19" s="5">
        <v>27.84087</v>
      </c>
      <c r="H19" s="5">
        <v>128.68</v>
      </c>
      <c r="I19" s="5">
        <v>4918</v>
      </c>
      <c r="J19" s="5">
        <v>600</v>
      </c>
      <c r="K19" s="5">
        <f t="shared" si="2"/>
        <v>5518</v>
      </c>
      <c r="L19" s="15">
        <f t="shared" si="1"/>
        <v>710056.24</v>
      </c>
      <c r="M19" s="3" t="s">
        <v>24</v>
      </c>
    </row>
    <row r="20" ht="15" spans="1:13">
      <c r="A20" s="5">
        <v>15</v>
      </c>
      <c r="B20" s="5" t="s">
        <v>54</v>
      </c>
      <c r="C20" s="5" t="s">
        <v>55</v>
      </c>
      <c r="D20" s="3" t="s">
        <v>23</v>
      </c>
      <c r="E20" s="5">
        <v>2.9</v>
      </c>
      <c r="F20" s="5">
        <v>77.888</v>
      </c>
      <c r="G20" s="5">
        <v>21.50449</v>
      </c>
      <c r="H20" s="5">
        <v>99.39</v>
      </c>
      <c r="I20" s="5">
        <v>4818</v>
      </c>
      <c r="J20" s="5">
        <v>600</v>
      </c>
      <c r="K20" s="5">
        <f t="shared" si="2"/>
        <v>5418</v>
      </c>
      <c r="L20" s="15">
        <f t="shared" si="1"/>
        <v>538495.02</v>
      </c>
      <c r="M20" s="3" t="s">
        <v>24</v>
      </c>
    </row>
    <row r="21" ht="15" spans="1:13">
      <c r="A21" s="5">
        <v>16</v>
      </c>
      <c r="B21" s="5" t="s">
        <v>56</v>
      </c>
      <c r="C21" s="5" t="s">
        <v>57</v>
      </c>
      <c r="D21" s="3" t="s">
        <v>27</v>
      </c>
      <c r="E21" s="5">
        <v>2.9</v>
      </c>
      <c r="F21" s="5">
        <v>85.358</v>
      </c>
      <c r="G21" s="5">
        <v>23.56692</v>
      </c>
      <c r="H21" s="5">
        <v>108.93</v>
      </c>
      <c r="I21" s="5">
        <v>4818</v>
      </c>
      <c r="J21" s="5">
        <v>600</v>
      </c>
      <c r="K21" s="5">
        <f t="shared" si="2"/>
        <v>5418</v>
      </c>
      <c r="L21" s="15">
        <f t="shared" si="1"/>
        <v>590182.74</v>
      </c>
      <c r="M21" s="3" t="s">
        <v>24</v>
      </c>
    </row>
    <row r="22" ht="15" spans="1:13">
      <c r="A22" s="5">
        <v>17</v>
      </c>
      <c r="B22" s="5" t="s">
        <v>58</v>
      </c>
      <c r="C22" s="5" t="s">
        <v>59</v>
      </c>
      <c r="D22" s="3" t="s">
        <v>27</v>
      </c>
      <c r="E22" s="5">
        <v>2.9</v>
      </c>
      <c r="F22" s="5">
        <v>100.838</v>
      </c>
      <c r="G22" s="5">
        <v>27.84087</v>
      </c>
      <c r="H22" s="5">
        <v>128.68</v>
      </c>
      <c r="I22" s="5">
        <v>4818</v>
      </c>
      <c r="J22" s="5">
        <v>600</v>
      </c>
      <c r="K22" s="5">
        <f t="shared" si="2"/>
        <v>5418</v>
      </c>
      <c r="L22" s="15">
        <f t="shared" si="1"/>
        <v>697188.24</v>
      </c>
      <c r="M22" s="3" t="s">
        <v>24</v>
      </c>
    </row>
    <row r="23" ht="18" spans="1:13">
      <c r="A23" s="6"/>
      <c r="B23" s="7" t="s">
        <v>60</v>
      </c>
      <c r="C23" s="7"/>
      <c r="D23" s="7"/>
      <c r="E23" s="7"/>
      <c r="F23" s="7"/>
      <c r="G23" s="7"/>
      <c r="H23" s="8">
        <f>SUM(H6:H22)</f>
        <v>1810.96</v>
      </c>
      <c r="I23" s="8"/>
      <c r="J23" s="8"/>
      <c r="K23" s="8"/>
      <c r="L23" s="16">
        <f>SUM(L6:L22)</f>
        <v>9258655.28</v>
      </c>
      <c r="M23" s="8"/>
    </row>
    <row r="24" ht="15" spans="1:14">
      <c r="A24" s="9" t="s">
        <v>61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12"/>
      <c r="N24" s="17"/>
    </row>
    <row r="25" ht="18.75" customHeight="1" spans="1:13">
      <c r="A25" s="10"/>
      <c r="B25" s="11" t="s">
        <v>62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ht="18" spans="1:13">
      <c r="A26" s="10"/>
      <c r="B26" s="12" t="s">
        <v>63</v>
      </c>
      <c r="C26" s="9"/>
      <c r="D26" s="9"/>
      <c r="E26" s="9"/>
      <c r="F26" s="9"/>
      <c r="G26" s="10"/>
      <c r="H26" s="10"/>
      <c r="I26" s="10"/>
      <c r="J26" s="10"/>
      <c r="K26" s="10"/>
      <c r="L26" s="10"/>
      <c r="M26" s="10"/>
    </row>
    <row r="27" ht="18.75" spans="1:13">
      <c r="A27" s="10"/>
      <c r="B27" s="10"/>
      <c r="C27" s="10"/>
      <c r="D27" s="10"/>
      <c r="E27" s="10"/>
      <c r="F27" s="10"/>
      <c r="G27" s="10"/>
      <c r="H27" s="10" t="s">
        <v>64</v>
      </c>
      <c r="I27" s="10"/>
      <c r="J27" s="10"/>
      <c r="K27" s="10"/>
      <c r="L27" s="10"/>
      <c r="M27" s="18"/>
    </row>
    <row r="28" ht="18" spans="1:1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8"/>
    </row>
    <row r="29" ht="18" spans="1:1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8"/>
    </row>
  </sheetData>
  <mergeCells count="12">
    <mergeCell ref="A1:M1"/>
    <mergeCell ref="A2:C2"/>
    <mergeCell ref="D2:F2"/>
    <mergeCell ref="G2:H2"/>
    <mergeCell ref="I2:M2"/>
    <mergeCell ref="A3:C3"/>
    <mergeCell ref="D3:F3"/>
    <mergeCell ref="G3:H3"/>
    <mergeCell ref="I3:M3"/>
    <mergeCell ref="A4:C4"/>
    <mergeCell ref="D4:M4"/>
    <mergeCell ref="B25:M25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cp:lastPrinted>2019-09-09T06:48:00Z</cp:lastPrinted>
  <dcterms:modified xsi:type="dcterms:W3CDTF">2019-09-10T03:18:00Z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