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Sheet1!$A$10:$N$212</definedName>
  </definedNames>
  <calcPr calcId="144525"/>
</workbook>
</file>

<file path=xl/sharedStrings.xml><?xml version="1.0" encoding="utf-8"?>
<sst xmlns="http://schemas.openxmlformats.org/spreadsheetml/2006/main" count="812" uniqueCount="141">
  <si>
    <t>附件３：</t>
  </si>
  <si>
    <t xml:space="preserve">     灌南县商品房“一房一价”价目表</t>
  </si>
  <si>
    <t xml:space="preserve"> </t>
  </si>
  <si>
    <t>开发企业名称</t>
  </si>
  <si>
    <t xml:space="preserve"> 灌南瑞景房地产开发有限公司</t>
  </si>
  <si>
    <t>本期交付
使用时间</t>
  </si>
  <si>
    <t>2020年12月30日</t>
  </si>
  <si>
    <t>楼盘名称及本期销售幢号</t>
  </si>
  <si>
    <t>瑞景桦庭四期11#、1#、2#楼</t>
  </si>
  <si>
    <t>本期建筑面积（M2）</t>
  </si>
  <si>
    <r>
      <rPr>
        <b/>
        <sz val="12"/>
        <color theme="1"/>
        <rFont val="方正仿宋_GBK"/>
        <charset val="134"/>
      </rPr>
      <t>本期平均销售价格（元/ M</t>
    </r>
    <r>
      <rPr>
        <b/>
        <vertAlign val="superscript"/>
        <sz val="12"/>
        <color theme="1"/>
        <rFont val="方正仿宋_GBK"/>
        <charset val="134"/>
      </rPr>
      <t>2</t>
    </r>
    <r>
      <rPr>
        <b/>
        <sz val="12"/>
        <color theme="1"/>
        <rFont val="方正仿宋_GBK"/>
        <charset val="134"/>
      </rPr>
      <t>）</t>
    </r>
  </si>
  <si>
    <r>
      <rPr>
        <b/>
        <sz val="16"/>
        <color theme="1"/>
        <rFont val="方正仿宋_GBK"/>
        <charset val="134"/>
      </rPr>
      <t xml:space="preserve">                   </t>
    </r>
    <r>
      <rPr>
        <b/>
        <sz val="16"/>
        <color rgb="FF333333"/>
        <rFont val="仿宋"/>
        <charset val="134"/>
      </rPr>
      <t>5350.00</t>
    </r>
    <r>
      <rPr>
        <b/>
        <sz val="16"/>
        <color theme="1"/>
        <rFont val="方正仿宋_GBK"/>
        <charset val="134"/>
      </rPr>
      <t>（元/ M</t>
    </r>
    <r>
      <rPr>
        <b/>
        <vertAlign val="superscript"/>
        <sz val="16"/>
        <color theme="1"/>
        <rFont val="方正仿宋_GBK"/>
        <charset val="134"/>
      </rPr>
      <t>2</t>
    </r>
    <r>
      <rPr>
        <b/>
        <sz val="16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</si>
  <si>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</si>
  <si>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</si>
  <si>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</si>
  <si>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</si>
  <si>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</si>
  <si>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套内建筑面积（㎡）</t>
  </si>
  <si>
    <t>分摊建筑
面积（㎡）</t>
  </si>
  <si>
    <r>
      <rPr>
        <sz val="14"/>
        <color theme="1"/>
        <rFont val="方正仿宋_GBK"/>
        <charset val="134"/>
      </rPr>
      <t>总建筑面积（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</si>
  <si>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t>原销售单价（元/㎡）</t>
  </si>
  <si>
    <t>实际成交单价（元/㎡）</t>
  </si>
  <si>
    <t>实际成交总价（元/㎡）</t>
  </si>
  <si>
    <t>申请调整单价（元/㎡）</t>
  </si>
  <si>
    <t>总价（元）</t>
  </si>
  <si>
    <t>销售状态</t>
  </si>
  <si>
    <t>1-101</t>
  </si>
  <si>
    <t>三室两厅一卫</t>
  </si>
  <si>
    <t>未售</t>
  </si>
  <si>
    <t>1-102</t>
  </si>
  <si>
    <t>√</t>
  </si>
  <si>
    <t>2-101</t>
  </si>
  <si>
    <t>2-102</t>
  </si>
  <si>
    <t>1-201</t>
  </si>
  <si>
    <t>1-202</t>
  </si>
  <si>
    <t>2-201</t>
  </si>
  <si>
    <t>2-202</t>
  </si>
  <si>
    <t>1-301</t>
  </si>
  <si>
    <t>1-302</t>
  </si>
  <si>
    <t>2-301</t>
  </si>
  <si>
    <t>2-302</t>
  </si>
  <si>
    <t>1-401</t>
  </si>
  <si>
    <t>1-402</t>
  </si>
  <si>
    <t>2-401</t>
  </si>
  <si>
    <t>2-402</t>
  </si>
  <si>
    <t>1-501</t>
  </si>
  <si>
    <t>1-502</t>
  </si>
  <si>
    <t>2-501</t>
  </si>
  <si>
    <t>2-502</t>
  </si>
  <si>
    <t>1-601</t>
  </si>
  <si>
    <t>1-602</t>
  </si>
  <si>
    <t>2-601</t>
  </si>
  <si>
    <t>2-602</t>
  </si>
  <si>
    <t>1#</t>
  </si>
  <si>
    <t>四室两厅两卫</t>
  </si>
  <si>
    <t>1-303</t>
  </si>
  <si>
    <t>三室两厅两卫</t>
  </si>
  <si>
    <t>1-304</t>
  </si>
  <si>
    <t>1-403</t>
  </si>
  <si>
    <t>1-404</t>
  </si>
  <si>
    <t>1-503</t>
  </si>
  <si>
    <t>1-504</t>
  </si>
  <si>
    <t>1-603</t>
  </si>
  <si>
    <t>1-604</t>
  </si>
  <si>
    <t>1-701</t>
  </si>
  <si>
    <t>1-702</t>
  </si>
  <si>
    <t>1-703</t>
  </si>
  <si>
    <t>1-704</t>
  </si>
  <si>
    <t>1-801</t>
  </si>
  <si>
    <t>1-802</t>
  </si>
  <si>
    <t>1-803</t>
  </si>
  <si>
    <t>1-804</t>
  </si>
  <si>
    <t>1-901</t>
  </si>
  <si>
    <t>1-902</t>
  </si>
  <si>
    <t>1-903</t>
  </si>
  <si>
    <t>1-904</t>
  </si>
  <si>
    <t>1-1001</t>
  </si>
  <si>
    <t>1-1002</t>
  </si>
  <si>
    <t>1-1003</t>
  </si>
  <si>
    <t>1-1004</t>
  </si>
  <si>
    <t>1-1101</t>
  </si>
  <si>
    <t>1-1102</t>
  </si>
  <si>
    <t>1-1103</t>
  </si>
  <si>
    <t>1-1104</t>
  </si>
  <si>
    <t>1-1201</t>
  </si>
  <si>
    <t>1-1202</t>
  </si>
  <si>
    <t>1-1203</t>
  </si>
  <si>
    <t>1-1204</t>
  </si>
  <si>
    <t>1-1301</t>
  </si>
  <si>
    <t>1-1302</t>
  </si>
  <si>
    <t>1-1303</t>
  </si>
  <si>
    <t>1-1304</t>
  </si>
  <si>
    <t>1-1401</t>
  </si>
  <si>
    <t>1-1402</t>
  </si>
  <si>
    <t>1-1403</t>
  </si>
  <si>
    <t>1-1404</t>
  </si>
  <si>
    <t>1-1501</t>
  </si>
  <si>
    <t>1-1502</t>
  </si>
  <si>
    <t>1-1503</t>
  </si>
  <si>
    <t>1-1504</t>
  </si>
  <si>
    <t>1-1601</t>
  </si>
  <si>
    <t>1-1602</t>
  </si>
  <si>
    <t>1-1603</t>
  </si>
  <si>
    <t>1-1604</t>
  </si>
  <si>
    <t>1-1701</t>
  </si>
  <si>
    <t>1-1702</t>
  </si>
  <si>
    <t>1-1703</t>
  </si>
  <si>
    <t>1-1704</t>
  </si>
  <si>
    <t>1-1801</t>
  </si>
  <si>
    <t>1-1802</t>
  </si>
  <si>
    <t>1-1803</t>
  </si>
  <si>
    <t>1-1804</t>
  </si>
  <si>
    <t>1-1901</t>
  </si>
  <si>
    <t>1-1902</t>
  </si>
  <si>
    <t>1-1903</t>
  </si>
  <si>
    <t>1-1904</t>
  </si>
  <si>
    <t>1-2001</t>
  </si>
  <si>
    <t>1-2002</t>
  </si>
  <si>
    <t>1-2003</t>
  </si>
  <si>
    <t>1-2004</t>
  </si>
  <si>
    <t>1-2101</t>
  </si>
  <si>
    <t>1-2102</t>
  </si>
  <si>
    <t>1-2103</t>
  </si>
  <si>
    <t>1-2104</t>
  </si>
  <si>
    <t>1-2201</t>
  </si>
  <si>
    <t>1-2202</t>
  </si>
  <si>
    <t>1-2203</t>
  </si>
  <si>
    <t>1-2204</t>
  </si>
  <si>
    <t>1-2301</t>
  </si>
  <si>
    <t>1-2302</t>
  </si>
  <si>
    <t>1-2303</t>
  </si>
  <si>
    <t>1-2304</t>
  </si>
  <si>
    <t>1-2401</t>
  </si>
  <si>
    <t>1-2402</t>
  </si>
  <si>
    <t>1-2403</t>
  </si>
  <si>
    <t>1-2404</t>
  </si>
  <si>
    <t>1-2502</t>
  </si>
  <si>
    <t>1-2503</t>
  </si>
  <si>
    <t>2#</t>
  </si>
  <si>
    <t xml:space="preserve">  注：1、此表一式3份，其中：发改委1份、房产处1份、企业自留1份。2、结算价格以建筑面积为准。3、储藏室（自行车库）单价：？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                                                                     </t>
  </si>
  <si>
    <t xml:space="preserve"> 单位（盖章）  年  月  日 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</si>
</sst>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000;[Red]0.00000"/>
    <numFmt numFmtId="178" formatCode="0_ 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theme="1"/>
      <name val="方正仿宋_GBK"/>
      <charset val="134"/>
    </font>
    <font>
      <sz val="22"/>
      <color theme="1"/>
      <name val="方正仿宋_GBK"/>
      <charset val="134"/>
    </font>
    <font>
      <b/>
      <sz val="16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Arial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vertAlign val="superscript"/>
      <sz val="12"/>
      <color theme="1"/>
      <name val="方正仿宋_GBK"/>
      <charset val="134"/>
    </font>
    <font>
      <b/>
      <sz val="16"/>
      <color rgb="FF333333"/>
      <name val="仿宋"/>
      <charset val="134"/>
    </font>
    <font>
      <b/>
      <vertAlign val="superscript"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21" borderId="9" applyNumberFormat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35" fillId="30" borderId="1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justify" vertical="center"/>
    </xf>
    <xf numFmtId="1" fontId="1" fillId="0" borderId="0" xfId="0" applyNumberFormat="1" applyFont="1" applyAlignment="1">
      <alignment horizontal="justify" vertical="center"/>
    </xf>
    <xf numFmtId="17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/>
    </xf>
    <xf numFmtId="0" fontId="18" fillId="0" borderId="0" xfId="0" applyFont="1" applyAlignment="1">
      <alignment horizontal="right" vertical="center"/>
    </xf>
    <xf numFmtId="1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6"/>
  <sheetViews>
    <sheetView tabSelected="1" topLeftCell="A4" workbookViewId="0">
      <selection activeCell="L20" sqref="L20"/>
    </sheetView>
  </sheetViews>
  <sheetFormatPr defaultColWidth="9" defaultRowHeight="13.5"/>
  <cols>
    <col min="1" max="1" width="3.375" customWidth="1"/>
    <col min="2" max="2" width="7.875" customWidth="1"/>
    <col min="3" max="3" width="5" customWidth="1"/>
    <col min="4" max="4" width="13.125" customWidth="1"/>
    <col min="5" max="5" width="5.625" customWidth="1"/>
    <col min="6" max="6" width="13.375" customWidth="1"/>
    <col min="7" max="7" width="13.625" customWidth="1"/>
    <col min="8" max="8" width="11.375" customWidth="1"/>
    <col min="9" max="9" width="10" customWidth="1"/>
    <col min="10" max="10" width="10.75" style="1" customWidth="1"/>
    <col min="11" max="12" width="9.5" customWidth="1"/>
    <col min="13" max="13" width="11.25" style="2" customWidth="1"/>
    <col min="14" max="14" width="7.875" customWidth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  <c r="K1" s="3"/>
      <c r="L1" s="3"/>
      <c r="M1" s="20"/>
      <c r="N1" s="3"/>
    </row>
    <row r="2" ht="44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21"/>
      <c r="K2" s="4"/>
      <c r="L2" s="4"/>
      <c r="M2" s="22"/>
      <c r="N2" s="4"/>
    </row>
    <row r="3" ht="12" customHeight="1" spans="1:1">
      <c r="A3" s="5" t="s">
        <v>2</v>
      </c>
    </row>
    <row r="4" ht="30" customHeight="1" spans="1:14">
      <c r="A4" s="6" t="s">
        <v>3</v>
      </c>
      <c r="B4" s="6"/>
      <c r="C4" s="6"/>
      <c r="D4" s="6"/>
      <c r="E4" s="7" t="s">
        <v>4</v>
      </c>
      <c r="F4" s="7"/>
      <c r="G4" s="7"/>
      <c r="H4" s="8" t="s">
        <v>5</v>
      </c>
      <c r="I4" s="23"/>
      <c r="J4" s="24" t="s">
        <v>6</v>
      </c>
      <c r="K4" s="24"/>
      <c r="L4" s="24"/>
      <c r="M4" s="24"/>
      <c r="N4" s="24"/>
    </row>
    <row r="5" ht="42" customHeight="1" spans="1:14">
      <c r="A5" s="6"/>
      <c r="B5" s="6"/>
      <c r="C5" s="6"/>
      <c r="D5" s="6"/>
      <c r="E5" s="7"/>
      <c r="F5" s="7"/>
      <c r="G5" s="7"/>
      <c r="H5" s="9"/>
      <c r="I5" s="25"/>
      <c r="J5" s="24"/>
      <c r="K5" s="24"/>
      <c r="L5" s="24"/>
      <c r="M5" s="24"/>
      <c r="N5" s="24"/>
    </row>
    <row r="6" ht="30" customHeight="1" spans="1:14">
      <c r="A6" s="10" t="s">
        <v>7</v>
      </c>
      <c r="B6" s="10"/>
      <c r="C6" s="10"/>
      <c r="D6" s="10"/>
      <c r="E6" s="7" t="s">
        <v>8</v>
      </c>
      <c r="F6" s="7"/>
      <c r="G6" s="7"/>
      <c r="H6" s="8" t="s">
        <v>9</v>
      </c>
      <c r="I6" s="23"/>
      <c r="J6" s="26">
        <v>17369.38</v>
      </c>
      <c r="K6" s="6"/>
      <c r="L6" s="6"/>
      <c r="M6" s="27"/>
      <c r="N6" s="6"/>
    </row>
    <row r="7" ht="52" customHeight="1" spans="1:14">
      <c r="A7" s="10"/>
      <c r="B7" s="10"/>
      <c r="C7" s="10"/>
      <c r="D7" s="10"/>
      <c r="E7" s="7"/>
      <c r="F7" s="7"/>
      <c r="G7" s="7"/>
      <c r="H7" s="9"/>
      <c r="I7" s="25"/>
      <c r="J7" s="26"/>
      <c r="K7" s="6"/>
      <c r="L7" s="6"/>
      <c r="M7" s="27"/>
      <c r="N7" s="6"/>
    </row>
    <row r="8" ht="59" customHeight="1" spans="1:14">
      <c r="A8" s="7" t="s">
        <v>10</v>
      </c>
      <c r="B8" s="7"/>
      <c r="C8" s="7"/>
      <c r="D8" s="7"/>
      <c r="E8" s="11" t="s">
        <v>11</v>
      </c>
      <c r="F8" s="11"/>
      <c r="G8" s="11"/>
      <c r="H8" s="11"/>
      <c r="I8" s="11"/>
      <c r="J8" s="28"/>
      <c r="K8" s="11"/>
      <c r="L8" s="11"/>
      <c r="M8" s="29"/>
      <c r="N8" s="11"/>
    </row>
    <row r="9" ht="39" customHeight="1" spans="1:14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30" t="s">
        <v>20</v>
      </c>
      <c r="J9" s="31" t="s">
        <v>21</v>
      </c>
      <c r="K9" s="30" t="s">
        <v>22</v>
      </c>
      <c r="L9" s="30" t="s">
        <v>23</v>
      </c>
      <c r="M9" s="32" t="s">
        <v>24</v>
      </c>
      <c r="N9" s="12" t="s">
        <v>25</v>
      </c>
    </row>
    <row r="10" spans="1:14">
      <c r="A10" s="12"/>
      <c r="B10" s="12"/>
      <c r="C10" s="12"/>
      <c r="D10" s="12"/>
      <c r="E10" s="12"/>
      <c r="F10" s="12"/>
      <c r="G10" s="12"/>
      <c r="H10" s="12"/>
      <c r="I10" s="30"/>
      <c r="J10" s="31"/>
      <c r="K10" s="30"/>
      <c r="L10" s="30"/>
      <c r="M10" s="32"/>
      <c r="N10" s="12"/>
    </row>
    <row r="11" ht="29" customHeight="1" spans="1:14">
      <c r="A11" s="7">
        <v>11</v>
      </c>
      <c r="B11" s="7" t="s">
        <v>26</v>
      </c>
      <c r="C11" s="13">
        <v>11</v>
      </c>
      <c r="D11" s="14" t="s">
        <v>27</v>
      </c>
      <c r="E11" s="13">
        <v>2.8</v>
      </c>
      <c r="F11" s="15">
        <v>100.992</v>
      </c>
      <c r="G11" s="16">
        <v>19.84654</v>
      </c>
      <c r="H11" s="16">
        <v>120.84</v>
      </c>
      <c r="I11" s="33">
        <v>5242</v>
      </c>
      <c r="J11" s="34">
        <v>0</v>
      </c>
      <c r="K11" s="35"/>
      <c r="L11" s="36">
        <f>I11+150</f>
        <v>5392</v>
      </c>
      <c r="M11" s="37">
        <f>H11*L11</f>
        <v>651569.28</v>
      </c>
      <c r="N11" s="13" t="s">
        <v>28</v>
      </c>
    </row>
    <row r="12" ht="29" customHeight="1" spans="1:14">
      <c r="A12" s="7">
        <v>11</v>
      </c>
      <c r="B12" s="17" t="s">
        <v>29</v>
      </c>
      <c r="C12" s="13">
        <v>11</v>
      </c>
      <c r="D12" s="14" t="s">
        <v>27</v>
      </c>
      <c r="E12" s="13">
        <v>2.8</v>
      </c>
      <c r="F12" s="15">
        <v>101.052</v>
      </c>
      <c r="G12" s="16">
        <v>19.85834</v>
      </c>
      <c r="H12" s="16">
        <v>120.91</v>
      </c>
      <c r="I12" s="33">
        <v>5092</v>
      </c>
      <c r="J12" s="34">
        <v>5045.07</v>
      </c>
      <c r="K12" s="35">
        <v>610000</v>
      </c>
      <c r="L12" s="36"/>
      <c r="M12" s="37">
        <f t="shared" ref="M12:M35" si="0">H12*L12</f>
        <v>0</v>
      </c>
      <c r="N12" s="38" t="s">
        <v>30</v>
      </c>
    </row>
    <row r="13" ht="29" customHeight="1" spans="1:14">
      <c r="A13" s="7">
        <v>11</v>
      </c>
      <c r="B13" s="17" t="s">
        <v>31</v>
      </c>
      <c r="C13" s="13">
        <v>11</v>
      </c>
      <c r="D13" s="14" t="s">
        <v>27</v>
      </c>
      <c r="E13" s="13">
        <v>2.8</v>
      </c>
      <c r="F13" s="15">
        <v>101.052</v>
      </c>
      <c r="G13" s="16">
        <v>19.85834</v>
      </c>
      <c r="H13" s="16">
        <v>120.91</v>
      </c>
      <c r="I13" s="33">
        <v>5092</v>
      </c>
      <c r="J13" s="34">
        <f>K13/H13</f>
        <v>5045.07484906129</v>
      </c>
      <c r="K13" s="35">
        <v>610000</v>
      </c>
      <c r="L13" s="36"/>
      <c r="M13" s="37">
        <f t="shared" si="0"/>
        <v>0</v>
      </c>
      <c r="N13" s="38" t="s">
        <v>30</v>
      </c>
    </row>
    <row r="14" ht="29" customHeight="1" spans="1:14">
      <c r="A14" s="7">
        <v>11</v>
      </c>
      <c r="B14" s="17" t="s">
        <v>32</v>
      </c>
      <c r="C14" s="13">
        <v>11</v>
      </c>
      <c r="D14" s="14" t="s">
        <v>27</v>
      </c>
      <c r="E14" s="13">
        <v>2.8</v>
      </c>
      <c r="F14" s="15">
        <v>100.992</v>
      </c>
      <c r="G14" s="16">
        <v>19.84654</v>
      </c>
      <c r="H14" s="16">
        <v>120.84</v>
      </c>
      <c r="I14" s="33">
        <v>5172</v>
      </c>
      <c r="J14" s="34">
        <f t="shared" ref="J14:J38" si="1">K14/H14</f>
        <v>5081.09897384972</v>
      </c>
      <c r="K14" s="35">
        <v>614000</v>
      </c>
      <c r="L14" s="36"/>
      <c r="M14" s="37">
        <f t="shared" si="0"/>
        <v>0</v>
      </c>
      <c r="N14" s="38" t="s">
        <v>30</v>
      </c>
    </row>
    <row r="15" ht="29" customHeight="1" spans="1:14">
      <c r="A15" s="7">
        <v>11</v>
      </c>
      <c r="B15" s="17" t="s">
        <v>33</v>
      </c>
      <c r="C15" s="13">
        <v>11</v>
      </c>
      <c r="D15" s="14" t="s">
        <v>27</v>
      </c>
      <c r="E15" s="13">
        <v>2.8</v>
      </c>
      <c r="F15" s="15">
        <v>100.992</v>
      </c>
      <c r="G15" s="16">
        <v>19.84654</v>
      </c>
      <c r="H15" s="16">
        <v>120.84</v>
      </c>
      <c r="I15" s="33">
        <v>5272</v>
      </c>
      <c r="J15" s="34">
        <f t="shared" si="1"/>
        <v>5213.50546176763</v>
      </c>
      <c r="K15" s="35">
        <v>630000</v>
      </c>
      <c r="L15" s="36"/>
      <c r="M15" s="37">
        <f t="shared" si="0"/>
        <v>0</v>
      </c>
      <c r="N15" s="38" t="s">
        <v>30</v>
      </c>
    </row>
    <row r="16" ht="29" customHeight="1" spans="1:14">
      <c r="A16" s="7">
        <v>11</v>
      </c>
      <c r="B16" s="17" t="s">
        <v>34</v>
      </c>
      <c r="C16" s="13">
        <v>11</v>
      </c>
      <c r="D16" s="14" t="s">
        <v>27</v>
      </c>
      <c r="E16" s="13">
        <v>2.8</v>
      </c>
      <c r="F16" s="15">
        <v>101.052</v>
      </c>
      <c r="G16" s="16">
        <v>19.85834</v>
      </c>
      <c r="H16" s="16">
        <v>120.91</v>
      </c>
      <c r="I16" s="33">
        <v>5122</v>
      </c>
      <c r="J16" s="34">
        <f t="shared" si="1"/>
        <v>5094.69853610123</v>
      </c>
      <c r="K16" s="35">
        <v>616000</v>
      </c>
      <c r="L16" s="36"/>
      <c r="M16" s="37">
        <f t="shared" si="0"/>
        <v>0</v>
      </c>
      <c r="N16" s="38" t="s">
        <v>30</v>
      </c>
    </row>
    <row r="17" ht="29" customHeight="1" spans="1:14">
      <c r="A17" s="7">
        <v>11</v>
      </c>
      <c r="B17" s="17" t="s">
        <v>35</v>
      </c>
      <c r="C17" s="13">
        <v>11</v>
      </c>
      <c r="D17" s="14" t="s">
        <v>27</v>
      </c>
      <c r="E17" s="13">
        <v>2.8</v>
      </c>
      <c r="F17" s="15">
        <v>101.052</v>
      </c>
      <c r="G17" s="16">
        <v>19.85834</v>
      </c>
      <c r="H17" s="16">
        <v>120.91</v>
      </c>
      <c r="I17" s="33">
        <v>5122</v>
      </c>
      <c r="J17" s="34">
        <f t="shared" si="1"/>
        <v>5069.88669258126</v>
      </c>
      <c r="K17" s="35">
        <v>613000</v>
      </c>
      <c r="L17" s="36"/>
      <c r="M17" s="37">
        <f t="shared" si="0"/>
        <v>0</v>
      </c>
      <c r="N17" s="38" t="s">
        <v>30</v>
      </c>
    </row>
    <row r="18" ht="29" customHeight="1" spans="1:14">
      <c r="A18" s="7">
        <v>11</v>
      </c>
      <c r="B18" s="17" t="s">
        <v>36</v>
      </c>
      <c r="C18" s="13">
        <v>11</v>
      </c>
      <c r="D18" s="14" t="s">
        <v>27</v>
      </c>
      <c r="E18" s="13">
        <v>2.8</v>
      </c>
      <c r="F18" s="15">
        <v>100.992</v>
      </c>
      <c r="G18" s="16">
        <v>19.84654</v>
      </c>
      <c r="H18" s="16">
        <v>120.84</v>
      </c>
      <c r="I18" s="33">
        <v>5202</v>
      </c>
      <c r="J18" s="34">
        <f t="shared" si="1"/>
        <v>5155.57762330354</v>
      </c>
      <c r="K18" s="39">
        <v>623000</v>
      </c>
      <c r="L18" s="36"/>
      <c r="M18" s="37">
        <f t="shared" si="0"/>
        <v>0</v>
      </c>
      <c r="N18" s="38" t="s">
        <v>30</v>
      </c>
    </row>
    <row r="19" ht="29" customHeight="1" spans="1:14">
      <c r="A19" s="7">
        <v>11</v>
      </c>
      <c r="B19" s="17" t="s">
        <v>37</v>
      </c>
      <c r="C19" s="13">
        <v>11</v>
      </c>
      <c r="D19" s="14" t="s">
        <v>27</v>
      </c>
      <c r="E19" s="13">
        <v>2.8</v>
      </c>
      <c r="F19" s="15">
        <v>100.992</v>
      </c>
      <c r="G19" s="16">
        <v>19.84654</v>
      </c>
      <c r="H19" s="16">
        <v>120.84</v>
      </c>
      <c r="I19" s="33">
        <v>5302</v>
      </c>
      <c r="J19" s="34">
        <f t="shared" si="1"/>
        <v>5254.88248924197</v>
      </c>
      <c r="K19" s="40">
        <v>635000</v>
      </c>
      <c r="L19" s="36"/>
      <c r="M19" s="37">
        <f t="shared" si="0"/>
        <v>0</v>
      </c>
      <c r="N19" s="38" t="s">
        <v>30</v>
      </c>
    </row>
    <row r="20" ht="29" customHeight="1" spans="1:14">
      <c r="A20" s="7">
        <v>11</v>
      </c>
      <c r="B20" s="17" t="s">
        <v>38</v>
      </c>
      <c r="C20" s="13">
        <v>11</v>
      </c>
      <c r="D20" s="14" t="s">
        <v>27</v>
      </c>
      <c r="E20" s="13">
        <v>2.8</v>
      </c>
      <c r="F20" s="15">
        <v>101.052</v>
      </c>
      <c r="G20" s="16">
        <v>19.85834</v>
      </c>
      <c r="H20" s="16">
        <v>120.91</v>
      </c>
      <c r="I20" s="33">
        <v>5152</v>
      </c>
      <c r="J20" s="34">
        <f t="shared" si="1"/>
        <v>0</v>
      </c>
      <c r="K20" s="35"/>
      <c r="L20" s="36">
        <f t="shared" ref="L12:L75" si="2">I20+150</f>
        <v>5302</v>
      </c>
      <c r="M20" s="37">
        <f t="shared" si="0"/>
        <v>641064.82</v>
      </c>
      <c r="N20" s="13" t="s">
        <v>28</v>
      </c>
    </row>
    <row r="21" ht="29" customHeight="1" spans="1:14">
      <c r="A21" s="7">
        <v>11</v>
      </c>
      <c r="B21" s="17" t="s">
        <v>39</v>
      </c>
      <c r="C21" s="13">
        <v>11</v>
      </c>
      <c r="D21" s="14" t="s">
        <v>27</v>
      </c>
      <c r="E21" s="13">
        <v>2.8</v>
      </c>
      <c r="F21" s="15">
        <v>100.992</v>
      </c>
      <c r="G21" s="16">
        <v>19.84654</v>
      </c>
      <c r="H21" s="16">
        <v>120.84</v>
      </c>
      <c r="I21" s="33">
        <v>5262</v>
      </c>
      <c r="J21" s="34">
        <f t="shared" si="1"/>
        <v>5089.37437934459</v>
      </c>
      <c r="K21" s="35">
        <v>615000</v>
      </c>
      <c r="L21" s="36"/>
      <c r="M21" s="37">
        <f t="shared" si="0"/>
        <v>0</v>
      </c>
      <c r="N21" s="38" t="s">
        <v>30</v>
      </c>
    </row>
    <row r="22" ht="29" customHeight="1" spans="1:14">
      <c r="A22" s="7">
        <v>11</v>
      </c>
      <c r="B22" s="17" t="s">
        <v>40</v>
      </c>
      <c r="C22" s="13">
        <v>11</v>
      </c>
      <c r="D22" s="14" t="s">
        <v>27</v>
      </c>
      <c r="E22" s="13">
        <v>2.8</v>
      </c>
      <c r="F22" s="15">
        <v>100.992</v>
      </c>
      <c r="G22" s="16">
        <v>19.84654</v>
      </c>
      <c r="H22" s="16">
        <v>120.84</v>
      </c>
      <c r="I22" s="33">
        <v>5232</v>
      </c>
      <c r="J22" s="34">
        <f t="shared" si="1"/>
        <v>5180.40383978815</v>
      </c>
      <c r="K22" s="35">
        <v>626000</v>
      </c>
      <c r="L22" s="36"/>
      <c r="M22" s="37">
        <f t="shared" si="0"/>
        <v>0</v>
      </c>
      <c r="N22" s="38" t="s">
        <v>30</v>
      </c>
    </row>
    <row r="23" ht="29" customHeight="1" spans="1:14">
      <c r="A23" s="7">
        <v>11</v>
      </c>
      <c r="B23" s="17" t="s">
        <v>41</v>
      </c>
      <c r="C23" s="13">
        <v>11</v>
      </c>
      <c r="D23" s="14" t="s">
        <v>27</v>
      </c>
      <c r="E23" s="13">
        <v>2.8</v>
      </c>
      <c r="F23" s="15">
        <v>100.992</v>
      </c>
      <c r="G23" s="16">
        <v>19.84654</v>
      </c>
      <c r="H23" s="16">
        <v>120.84</v>
      </c>
      <c r="I23" s="33">
        <v>5332</v>
      </c>
      <c r="J23" s="34">
        <f t="shared" si="1"/>
        <v>5254.88248924197</v>
      </c>
      <c r="K23" s="35">
        <v>635000</v>
      </c>
      <c r="L23" s="36"/>
      <c r="M23" s="37">
        <f t="shared" si="0"/>
        <v>0</v>
      </c>
      <c r="N23" s="38" t="s">
        <v>30</v>
      </c>
    </row>
    <row r="24" ht="29" customHeight="1" spans="1:14">
      <c r="A24" s="7">
        <v>11</v>
      </c>
      <c r="B24" s="17" t="s">
        <v>42</v>
      </c>
      <c r="C24" s="13">
        <v>11</v>
      </c>
      <c r="D24" s="14" t="s">
        <v>27</v>
      </c>
      <c r="E24" s="13">
        <v>2.8</v>
      </c>
      <c r="F24" s="15">
        <v>101.052</v>
      </c>
      <c r="G24" s="16">
        <v>19.85834</v>
      </c>
      <c r="H24" s="16">
        <v>120.91</v>
      </c>
      <c r="I24" s="33">
        <v>5182</v>
      </c>
      <c r="J24" s="34">
        <f t="shared" si="1"/>
        <v>5127.78099412786</v>
      </c>
      <c r="K24" s="35">
        <v>620000</v>
      </c>
      <c r="L24" s="36"/>
      <c r="M24" s="37">
        <f t="shared" si="0"/>
        <v>0</v>
      </c>
      <c r="N24" s="38" t="s">
        <v>30</v>
      </c>
    </row>
    <row r="25" ht="29" customHeight="1" spans="1:14">
      <c r="A25" s="7">
        <v>11</v>
      </c>
      <c r="B25" s="17" t="s">
        <v>43</v>
      </c>
      <c r="C25" s="13">
        <v>11</v>
      </c>
      <c r="D25" s="14" t="s">
        <v>27</v>
      </c>
      <c r="E25" s="13">
        <v>2.8</v>
      </c>
      <c r="F25" s="15">
        <v>101.052</v>
      </c>
      <c r="G25" s="16">
        <v>19.85834</v>
      </c>
      <c r="H25" s="16">
        <v>120.91</v>
      </c>
      <c r="I25" s="33">
        <v>5182</v>
      </c>
      <c r="J25" s="34">
        <f t="shared" si="1"/>
        <v>5127.78099412786</v>
      </c>
      <c r="K25" s="35">
        <v>620000</v>
      </c>
      <c r="L25" s="36"/>
      <c r="M25" s="37">
        <f t="shared" si="0"/>
        <v>0</v>
      </c>
      <c r="N25" s="38" t="s">
        <v>30</v>
      </c>
    </row>
    <row r="26" ht="29" customHeight="1" spans="1:14">
      <c r="A26" s="7">
        <v>11</v>
      </c>
      <c r="B26" s="17" t="s">
        <v>44</v>
      </c>
      <c r="C26" s="13">
        <v>11</v>
      </c>
      <c r="D26" s="14" t="s">
        <v>27</v>
      </c>
      <c r="E26" s="13">
        <v>2.8</v>
      </c>
      <c r="F26" s="15">
        <v>100.992</v>
      </c>
      <c r="G26" s="16">
        <v>19.84654</v>
      </c>
      <c r="H26" s="16">
        <v>120.84</v>
      </c>
      <c r="I26" s="33">
        <v>5262</v>
      </c>
      <c r="J26" s="34">
        <f t="shared" si="1"/>
        <v>5213.50546176763</v>
      </c>
      <c r="K26" s="35">
        <v>630000</v>
      </c>
      <c r="L26" s="36"/>
      <c r="M26" s="37">
        <f t="shared" si="0"/>
        <v>0</v>
      </c>
      <c r="N26" s="38" t="s">
        <v>30</v>
      </c>
    </row>
    <row r="27" ht="29" customHeight="1" spans="1:14">
      <c r="A27" s="7">
        <v>11</v>
      </c>
      <c r="B27" s="17" t="s">
        <v>45</v>
      </c>
      <c r="C27" s="13">
        <v>11</v>
      </c>
      <c r="D27" s="14" t="s">
        <v>27</v>
      </c>
      <c r="E27" s="13">
        <v>2.8</v>
      </c>
      <c r="F27" s="15">
        <v>100.992</v>
      </c>
      <c r="G27" s="16">
        <v>19.84654</v>
      </c>
      <c r="H27" s="16">
        <v>120.84</v>
      </c>
      <c r="I27" s="33">
        <v>5362</v>
      </c>
      <c r="J27" s="34">
        <f t="shared" si="1"/>
        <v>5296.25951671632</v>
      </c>
      <c r="K27" s="39">
        <v>640000</v>
      </c>
      <c r="L27" s="36"/>
      <c r="M27" s="37">
        <f t="shared" si="0"/>
        <v>0</v>
      </c>
      <c r="N27" s="38" t="s">
        <v>30</v>
      </c>
    </row>
    <row r="28" ht="29" customHeight="1" spans="1:14">
      <c r="A28" s="7">
        <v>11</v>
      </c>
      <c r="B28" s="17" t="s">
        <v>46</v>
      </c>
      <c r="C28" s="13">
        <v>11</v>
      </c>
      <c r="D28" s="14" t="s">
        <v>27</v>
      </c>
      <c r="E28" s="13">
        <v>2.8</v>
      </c>
      <c r="F28" s="15">
        <v>101.052</v>
      </c>
      <c r="G28" s="16">
        <v>19.85834</v>
      </c>
      <c r="H28" s="16">
        <v>120.91</v>
      </c>
      <c r="I28" s="33">
        <v>5212</v>
      </c>
      <c r="J28" s="34">
        <f t="shared" si="1"/>
        <v>5169.13406666115</v>
      </c>
      <c r="K28" s="39">
        <v>625000</v>
      </c>
      <c r="L28" s="36">
        <f t="shared" si="2"/>
        <v>5362</v>
      </c>
      <c r="M28" s="37">
        <f t="shared" si="0"/>
        <v>648319.42</v>
      </c>
      <c r="N28" s="13" t="s">
        <v>28</v>
      </c>
    </row>
    <row r="29" ht="29" customHeight="1" spans="1:14">
      <c r="A29" s="7">
        <v>11</v>
      </c>
      <c r="B29" s="17" t="s">
        <v>47</v>
      </c>
      <c r="C29" s="13">
        <v>11</v>
      </c>
      <c r="D29" s="14" t="s">
        <v>27</v>
      </c>
      <c r="E29" s="13">
        <v>2.8</v>
      </c>
      <c r="F29" s="15">
        <v>101.052</v>
      </c>
      <c r="G29" s="16">
        <v>19.85834</v>
      </c>
      <c r="H29" s="16">
        <v>120.91</v>
      </c>
      <c r="I29" s="33">
        <v>5212</v>
      </c>
      <c r="J29" s="34">
        <f t="shared" si="1"/>
        <v>5169.13406666115</v>
      </c>
      <c r="K29" s="35">
        <v>625000</v>
      </c>
      <c r="L29" s="36"/>
      <c r="M29" s="37">
        <f t="shared" si="0"/>
        <v>0</v>
      </c>
      <c r="N29" s="38" t="s">
        <v>30</v>
      </c>
    </row>
    <row r="30" ht="29" customHeight="1" spans="1:14">
      <c r="A30" s="7">
        <v>11</v>
      </c>
      <c r="B30" s="17" t="s">
        <v>48</v>
      </c>
      <c r="C30" s="13">
        <v>11</v>
      </c>
      <c r="D30" s="14" t="s">
        <v>27</v>
      </c>
      <c r="E30" s="13">
        <v>2.8</v>
      </c>
      <c r="F30" s="15">
        <v>100.992</v>
      </c>
      <c r="G30" s="16">
        <v>19.84654</v>
      </c>
      <c r="H30" s="16">
        <v>120.84</v>
      </c>
      <c r="I30" s="33">
        <v>5292</v>
      </c>
      <c r="J30" s="34">
        <f t="shared" si="1"/>
        <v>5238.33167825223</v>
      </c>
      <c r="K30" s="35">
        <v>633000</v>
      </c>
      <c r="L30" s="36"/>
      <c r="M30" s="37">
        <f t="shared" si="0"/>
        <v>0</v>
      </c>
      <c r="N30" s="38" t="s">
        <v>30</v>
      </c>
    </row>
    <row r="31" ht="29" customHeight="1" spans="1:14">
      <c r="A31" s="7">
        <v>11</v>
      </c>
      <c r="B31" s="17" t="s">
        <v>49</v>
      </c>
      <c r="C31" s="13">
        <v>11</v>
      </c>
      <c r="D31" s="14" t="s">
        <v>27</v>
      </c>
      <c r="E31" s="13">
        <v>2.8</v>
      </c>
      <c r="F31" s="15">
        <v>100.992</v>
      </c>
      <c r="G31" s="16">
        <v>19.84654</v>
      </c>
      <c r="H31" s="16">
        <v>120.84</v>
      </c>
      <c r="I31" s="33">
        <v>5242</v>
      </c>
      <c r="J31" s="34">
        <f t="shared" si="1"/>
        <v>5238.33167825223</v>
      </c>
      <c r="K31" s="35">
        <v>633000</v>
      </c>
      <c r="L31" s="36"/>
      <c r="M31" s="37">
        <f t="shared" si="0"/>
        <v>0</v>
      </c>
      <c r="N31" s="38" t="s">
        <v>30</v>
      </c>
    </row>
    <row r="32" ht="29" customHeight="1" spans="1:14">
      <c r="A32" s="7">
        <v>11</v>
      </c>
      <c r="B32" s="17" t="s">
        <v>50</v>
      </c>
      <c r="C32" s="13">
        <v>11</v>
      </c>
      <c r="D32" s="14" t="s">
        <v>27</v>
      </c>
      <c r="E32" s="13">
        <v>2.8</v>
      </c>
      <c r="F32" s="15">
        <v>101.052</v>
      </c>
      <c r="G32" s="16">
        <v>19.85834</v>
      </c>
      <c r="H32" s="16">
        <v>120.91</v>
      </c>
      <c r="I32" s="33">
        <v>5092</v>
      </c>
      <c r="J32" s="34">
        <f t="shared" si="1"/>
        <v>5045.07484906129</v>
      </c>
      <c r="K32" s="35">
        <v>610000</v>
      </c>
      <c r="L32" s="36"/>
      <c r="M32" s="37">
        <f t="shared" si="0"/>
        <v>0</v>
      </c>
      <c r="N32" s="38" t="s">
        <v>30</v>
      </c>
    </row>
    <row r="33" ht="29" customHeight="1" spans="1:14">
      <c r="A33" s="7">
        <v>11</v>
      </c>
      <c r="B33" s="17" t="s">
        <v>51</v>
      </c>
      <c r="C33" s="13">
        <v>11</v>
      </c>
      <c r="D33" s="14" t="s">
        <v>27</v>
      </c>
      <c r="E33" s="13">
        <v>2.8</v>
      </c>
      <c r="F33" s="15">
        <v>101.052</v>
      </c>
      <c r="G33" s="16">
        <v>19.85834</v>
      </c>
      <c r="H33" s="16">
        <v>120.91</v>
      </c>
      <c r="I33" s="33">
        <v>5092</v>
      </c>
      <c r="J33" s="34">
        <f t="shared" si="1"/>
        <v>5003.721776528</v>
      </c>
      <c r="K33" s="35">
        <v>605000</v>
      </c>
      <c r="L33" s="36"/>
      <c r="M33" s="37">
        <f t="shared" si="0"/>
        <v>0</v>
      </c>
      <c r="N33" s="38" t="s">
        <v>30</v>
      </c>
    </row>
    <row r="34" ht="29" customHeight="1" spans="1:14">
      <c r="A34" s="7">
        <v>11</v>
      </c>
      <c r="B34" s="17" t="s">
        <v>52</v>
      </c>
      <c r="C34" s="13">
        <v>11</v>
      </c>
      <c r="D34" s="14" t="s">
        <v>27</v>
      </c>
      <c r="E34" s="13">
        <v>2.8</v>
      </c>
      <c r="F34" s="15">
        <v>100.992</v>
      </c>
      <c r="G34" s="16">
        <v>19.84654</v>
      </c>
      <c r="H34" s="16">
        <v>120.84</v>
      </c>
      <c r="I34" s="33">
        <v>5172</v>
      </c>
      <c r="J34" s="34">
        <f t="shared" si="1"/>
        <v>5130.75140681893</v>
      </c>
      <c r="K34" s="39">
        <v>620000</v>
      </c>
      <c r="L34" s="36"/>
      <c r="M34" s="37">
        <f t="shared" si="0"/>
        <v>0</v>
      </c>
      <c r="N34" s="38" t="s">
        <v>30</v>
      </c>
    </row>
    <row r="35" ht="29" customHeight="1" spans="1:14">
      <c r="A35" s="7" t="s">
        <v>53</v>
      </c>
      <c r="B35" s="7" t="s">
        <v>37</v>
      </c>
      <c r="C35" s="7">
        <v>1</v>
      </c>
      <c r="D35" s="18" t="s">
        <v>54</v>
      </c>
      <c r="E35" s="7">
        <v>2.9</v>
      </c>
      <c r="F35" s="7">
        <v>112.88</v>
      </c>
      <c r="G35" s="7">
        <v>30.53235</v>
      </c>
      <c r="H35" s="7">
        <v>143.41</v>
      </c>
      <c r="I35" s="41">
        <v>5129</v>
      </c>
      <c r="J35" s="42">
        <f t="shared" si="1"/>
        <v>0</v>
      </c>
      <c r="K35" s="43"/>
      <c r="L35" s="36">
        <f t="shared" si="2"/>
        <v>5279</v>
      </c>
      <c r="M35" s="37">
        <f t="shared" si="0"/>
        <v>757061.39</v>
      </c>
      <c r="N35" s="13" t="s">
        <v>28</v>
      </c>
    </row>
    <row r="36" ht="29" customHeight="1" spans="1:14">
      <c r="A36" s="7" t="s">
        <v>53</v>
      </c>
      <c r="B36" s="7" t="s">
        <v>38</v>
      </c>
      <c r="C36" s="7">
        <v>1</v>
      </c>
      <c r="D36" s="18" t="s">
        <v>27</v>
      </c>
      <c r="E36" s="7">
        <v>2.9</v>
      </c>
      <c r="F36" s="7">
        <v>103.812</v>
      </c>
      <c r="G36" s="7">
        <v>28.07959</v>
      </c>
      <c r="H36" s="7">
        <v>131.89</v>
      </c>
      <c r="I36" s="41">
        <v>4979</v>
      </c>
      <c r="J36" s="42">
        <f t="shared" si="1"/>
        <v>0</v>
      </c>
      <c r="K36" s="43"/>
      <c r="L36" s="36">
        <f t="shared" si="2"/>
        <v>5129</v>
      </c>
      <c r="M36" s="37">
        <f t="shared" ref="M36:M67" si="3">H36*L36</f>
        <v>676463.81</v>
      </c>
      <c r="N36" s="13" t="s">
        <v>28</v>
      </c>
    </row>
    <row r="37" ht="29" customHeight="1" spans="1:14">
      <c r="A37" s="7" t="s">
        <v>53</v>
      </c>
      <c r="B37" s="7" t="s">
        <v>55</v>
      </c>
      <c r="C37" s="7">
        <v>1</v>
      </c>
      <c r="D37" s="18" t="s">
        <v>56</v>
      </c>
      <c r="E37" s="7">
        <v>2.9</v>
      </c>
      <c r="F37" s="7">
        <v>103.172</v>
      </c>
      <c r="G37" s="7">
        <v>27.90648</v>
      </c>
      <c r="H37" s="7">
        <v>131.08</v>
      </c>
      <c r="I37" s="41">
        <v>4979</v>
      </c>
      <c r="J37" s="42">
        <f t="shared" si="1"/>
        <v>0</v>
      </c>
      <c r="K37" s="43"/>
      <c r="L37" s="36">
        <f t="shared" si="2"/>
        <v>5129</v>
      </c>
      <c r="M37" s="37">
        <f t="shared" si="3"/>
        <v>672309.32</v>
      </c>
      <c r="N37" s="13" t="s">
        <v>28</v>
      </c>
    </row>
    <row r="38" ht="29" customHeight="1" spans="1:14">
      <c r="A38" s="7" t="s">
        <v>53</v>
      </c>
      <c r="B38" s="7" t="s">
        <v>57</v>
      </c>
      <c r="C38" s="7">
        <v>1</v>
      </c>
      <c r="D38" s="18" t="s">
        <v>27</v>
      </c>
      <c r="E38" s="7">
        <v>2.9</v>
      </c>
      <c r="F38" s="7">
        <v>103.93</v>
      </c>
      <c r="G38" s="7">
        <v>28.11151</v>
      </c>
      <c r="H38" s="7">
        <v>132.04</v>
      </c>
      <c r="I38" s="41">
        <v>5079</v>
      </c>
      <c r="J38" s="42">
        <f t="shared" si="1"/>
        <v>5028.77915783096</v>
      </c>
      <c r="K38" s="43">
        <v>664000</v>
      </c>
      <c r="L38" s="36"/>
      <c r="M38" s="37">
        <f t="shared" si="3"/>
        <v>0</v>
      </c>
      <c r="N38" s="38" t="s">
        <v>30</v>
      </c>
    </row>
    <row r="39" ht="29" customHeight="1" spans="1:14">
      <c r="A39" s="7" t="s">
        <v>53</v>
      </c>
      <c r="B39" s="7" t="s">
        <v>41</v>
      </c>
      <c r="C39" s="7">
        <v>1</v>
      </c>
      <c r="D39" s="18" t="s">
        <v>54</v>
      </c>
      <c r="E39" s="7">
        <v>2.9</v>
      </c>
      <c r="F39" s="7">
        <v>112.88</v>
      </c>
      <c r="G39" s="7">
        <v>30.53235</v>
      </c>
      <c r="H39" s="7">
        <v>143.41</v>
      </c>
      <c r="I39" s="41">
        <v>5159</v>
      </c>
      <c r="J39" s="42">
        <f t="shared" ref="J39:J70" si="4">K39/H39</f>
        <v>0</v>
      </c>
      <c r="K39" s="43"/>
      <c r="L39" s="36">
        <f t="shared" si="2"/>
        <v>5309</v>
      </c>
      <c r="M39" s="37">
        <f t="shared" si="3"/>
        <v>761363.69</v>
      </c>
      <c r="N39" s="13" t="s">
        <v>28</v>
      </c>
    </row>
    <row r="40" ht="29" customHeight="1" spans="1:14">
      <c r="A40" s="7" t="s">
        <v>53</v>
      </c>
      <c r="B40" s="7" t="s">
        <v>42</v>
      </c>
      <c r="C40" s="7">
        <v>1</v>
      </c>
      <c r="D40" s="18" t="s">
        <v>27</v>
      </c>
      <c r="E40" s="7">
        <v>2.9</v>
      </c>
      <c r="F40" s="7">
        <v>103.812</v>
      </c>
      <c r="G40" s="7">
        <v>28.07959</v>
      </c>
      <c r="H40" s="7">
        <v>131.89</v>
      </c>
      <c r="I40" s="41">
        <v>5009</v>
      </c>
      <c r="J40" s="42">
        <f t="shared" si="4"/>
        <v>0</v>
      </c>
      <c r="K40" s="43"/>
      <c r="L40" s="36">
        <f t="shared" si="2"/>
        <v>5159</v>
      </c>
      <c r="M40" s="37">
        <f t="shared" si="3"/>
        <v>680420.51</v>
      </c>
      <c r="N40" s="13" t="s">
        <v>28</v>
      </c>
    </row>
    <row r="41" ht="29" customHeight="1" spans="1:14">
      <c r="A41" s="7" t="s">
        <v>53</v>
      </c>
      <c r="B41" s="7" t="s">
        <v>58</v>
      </c>
      <c r="C41" s="7">
        <v>1</v>
      </c>
      <c r="D41" s="18" t="s">
        <v>56</v>
      </c>
      <c r="E41" s="7">
        <v>2.9</v>
      </c>
      <c r="F41" s="7">
        <v>103.172</v>
      </c>
      <c r="G41" s="7">
        <v>27.90648</v>
      </c>
      <c r="H41" s="7">
        <v>131.08</v>
      </c>
      <c r="I41" s="41">
        <v>5009</v>
      </c>
      <c r="J41" s="42">
        <f t="shared" si="4"/>
        <v>0</v>
      </c>
      <c r="K41" s="43"/>
      <c r="L41" s="36">
        <f t="shared" si="2"/>
        <v>5159</v>
      </c>
      <c r="M41" s="37">
        <f t="shared" si="3"/>
        <v>676241.72</v>
      </c>
      <c r="N41" s="13" t="s">
        <v>28</v>
      </c>
    </row>
    <row r="42" ht="29" customHeight="1" spans="1:14">
      <c r="A42" s="7" t="s">
        <v>53</v>
      </c>
      <c r="B42" s="7" t="s">
        <v>59</v>
      </c>
      <c r="C42" s="7">
        <v>1</v>
      </c>
      <c r="D42" s="18" t="s">
        <v>27</v>
      </c>
      <c r="E42" s="7">
        <v>2.9</v>
      </c>
      <c r="F42" s="7">
        <v>103.93</v>
      </c>
      <c r="G42" s="7">
        <v>28.11151</v>
      </c>
      <c r="H42" s="7">
        <v>132.04</v>
      </c>
      <c r="I42" s="41">
        <v>5109</v>
      </c>
      <c r="J42" s="42">
        <f t="shared" si="4"/>
        <v>0</v>
      </c>
      <c r="K42" s="43"/>
      <c r="L42" s="36">
        <f t="shared" si="2"/>
        <v>5259</v>
      </c>
      <c r="M42" s="37">
        <f t="shared" si="3"/>
        <v>694398.36</v>
      </c>
      <c r="N42" s="13" t="s">
        <v>28</v>
      </c>
    </row>
    <row r="43" ht="29" customHeight="1" spans="1:14">
      <c r="A43" s="7" t="s">
        <v>53</v>
      </c>
      <c r="B43" s="7" t="s">
        <v>45</v>
      </c>
      <c r="C43" s="7">
        <v>1</v>
      </c>
      <c r="D43" s="18" t="s">
        <v>54</v>
      </c>
      <c r="E43" s="7">
        <v>2.9</v>
      </c>
      <c r="F43" s="7">
        <v>112.88</v>
      </c>
      <c r="G43" s="7">
        <v>30.53235</v>
      </c>
      <c r="H43" s="7">
        <v>143.41</v>
      </c>
      <c r="I43" s="41">
        <v>5189</v>
      </c>
      <c r="J43" s="42">
        <f t="shared" si="4"/>
        <v>0</v>
      </c>
      <c r="K43" s="43"/>
      <c r="L43" s="36">
        <f t="shared" si="2"/>
        <v>5339</v>
      </c>
      <c r="M43" s="37">
        <f t="shared" si="3"/>
        <v>765665.99</v>
      </c>
      <c r="N43" s="13" t="s">
        <v>28</v>
      </c>
    </row>
    <row r="44" ht="29" customHeight="1" spans="1:14">
      <c r="A44" s="7" t="s">
        <v>53</v>
      </c>
      <c r="B44" s="7" t="s">
        <v>46</v>
      </c>
      <c r="C44" s="7">
        <v>1</v>
      </c>
      <c r="D44" s="18" t="s">
        <v>27</v>
      </c>
      <c r="E44" s="7">
        <v>2.9</v>
      </c>
      <c r="F44" s="7">
        <v>103.812</v>
      </c>
      <c r="G44" s="7">
        <v>28.07959</v>
      </c>
      <c r="H44" s="7">
        <v>131.89</v>
      </c>
      <c r="I44" s="41">
        <v>5039</v>
      </c>
      <c r="J44" s="42">
        <f t="shared" si="4"/>
        <v>0</v>
      </c>
      <c r="K44" s="43"/>
      <c r="L44" s="36">
        <f t="shared" si="2"/>
        <v>5189</v>
      </c>
      <c r="M44" s="37">
        <f t="shared" si="3"/>
        <v>684377.21</v>
      </c>
      <c r="N44" s="13" t="s">
        <v>28</v>
      </c>
    </row>
    <row r="45" ht="29" customHeight="1" spans="1:14">
      <c r="A45" s="7" t="s">
        <v>53</v>
      </c>
      <c r="B45" s="7" t="s">
        <v>60</v>
      </c>
      <c r="C45" s="7">
        <v>1</v>
      </c>
      <c r="D45" s="18" t="s">
        <v>56</v>
      </c>
      <c r="E45" s="7">
        <v>2.9</v>
      </c>
      <c r="F45" s="7">
        <v>103.172</v>
      </c>
      <c r="G45" s="7">
        <v>27.90648</v>
      </c>
      <c r="H45" s="7">
        <v>131.08</v>
      </c>
      <c r="I45" s="41">
        <v>5039</v>
      </c>
      <c r="J45" s="42">
        <f t="shared" si="4"/>
        <v>0</v>
      </c>
      <c r="K45" s="43"/>
      <c r="L45" s="36">
        <f t="shared" si="2"/>
        <v>5189</v>
      </c>
      <c r="M45" s="37">
        <f t="shared" si="3"/>
        <v>680174.12</v>
      </c>
      <c r="N45" s="13" t="s">
        <v>28</v>
      </c>
    </row>
    <row r="46" ht="29" customHeight="1" spans="1:14">
      <c r="A46" s="7" t="s">
        <v>53</v>
      </c>
      <c r="B46" s="7" t="s">
        <v>61</v>
      </c>
      <c r="C46" s="7">
        <v>1</v>
      </c>
      <c r="D46" s="18" t="s">
        <v>27</v>
      </c>
      <c r="E46" s="7">
        <v>2.9</v>
      </c>
      <c r="F46" s="7">
        <v>103.93</v>
      </c>
      <c r="G46" s="7">
        <v>28.11151</v>
      </c>
      <c r="H46" s="7">
        <v>132.04</v>
      </c>
      <c r="I46" s="41">
        <v>5139</v>
      </c>
      <c r="J46" s="42">
        <f t="shared" si="4"/>
        <v>0</v>
      </c>
      <c r="K46" s="43"/>
      <c r="L46" s="36">
        <f t="shared" si="2"/>
        <v>5289</v>
      </c>
      <c r="M46" s="37">
        <f t="shared" si="3"/>
        <v>698359.56</v>
      </c>
      <c r="N46" s="13" t="s">
        <v>28</v>
      </c>
    </row>
    <row r="47" ht="29" customHeight="1" spans="1:14">
      <c r="A47" s="7" t="s">
        <v>53</v>
      </c>
      <c r="B47" s="7" t="s">
        <v>49</v>
      </c>
      <c r="C47" s="7">
        <v>1</v>
      </c>
      <c r="D47" s="18" t="s">
        <v>54</v>
      </c>
      <c r="E47" s="7">
        <v>2.9</v>
      </c>
      <c r="F47" s="7">
        <v>112.88</v>
      </c>
      <c r="G47" s="7">
        <v>30.53235</v>
      </c>
      <c r="H47" s="7">
        <v>143.41</v>
      </c>
      <c r="I47" s="41">
        <v>5219</v>
      </c>
      <c r="J47" s="42">
        <f t="shared" si="4"/>
        <v>0</v>
      </c>
      <c r="K47" s="43"/>
      <c r="L47" s="36">
        <f t="shared" si="2"/>
        <v>5369</v>
      </c>
      <c r="M47" s="37">
        <f t="shared" si="3"/>
        <v>769968.29</v>
      </c>
      <c r="N47" s="13" t="s">
        <v>28</v>
      </c>
    </row>
    <row r="48" ht="29" customHeight="1" spans="1:14">
      <c r="A48" s="7" t="s">
        <v>53</v>
      </c>
      <c r="B48" s="7" t="s">
        <v>50</v>
      </c>
      <c r="C48" s="7">
        <v>1</v>
      </c>
      <c r="D48" s="18" t="s">
        <v>27</v>
      </c>
      <c r="E48" s="7">
        <v>2.9</v>
      </c>
      <c r="F48" s="7">
        <v>103.812</v>
      </c>
      <c r="G48" s="7">
        <v>28.07959</v>
      </c>
      <c r="H48" s="7">
        <v>131.89</v>
      </c>
      <c r="I48" s="41">
        <v>5069</v>
      </c>
      <c r="J48" s="42">
        <f t="shared" si="4"/>
        <v>5004.17014178482</v>
      </c>
      <c r="K48" s="43">
        <v>660000</v>
      </c>
      <c r="L48" s="36"/>
      <c r="M48" s="37">
        <f t="shared" si="3"/>
        <v>0</v>
      </c>
      <c r="N48" s="38" t="s">
        <v>30</v>
      </c>
    </row>
    <row r="49" ht="29" customHeight="1" spans="1:14">
      <c r="A49" s="7" t="s">
        <v>53</v>
      </c>
      <c r="B49" s="7" t="s">
        <v>62</v>
      </c>
      <c r="C49" s="7">
        <v>1</v>
      </c>
      <c r="D49" s="18" t="s">
        <v>56</v>
      </c>
      <c r="E49" s="7">
        <v>2.9</v>
      </c>
      <c r="F49" s="7">
        <v>103.172</v>
      </c>
      <c r="G49" s="7">
        <v>27.90648</v>
      </c>
      <c r="H49" s="7">
        <v>131.08</v>
      </c>
      <c r="I49" s="41">
        <v>5069</v>
      </c>
      <c r="J49" s="42">
        <f t="shared" si="4"/>
        <v>4916.9972535856</v>
      </c>
      <c r="K49" s="43">
        <v>644520</v>
      </c>
      <c r="L49" s="36"/>
      <c r="M49" s="37">
        <f t="shared" si="3"/>
        <v>0</v>
      </c>
      <c r="N49" s="38" t="s">
        <v>30</v>
      </c>
    </row>
    <row r="50" ht="29" customHeight="1" spans="1:14">
      <c r="A50" s="7" t="s">
        <v>53</v>
      </c>
      <c r="B50" s="7" t="s">
        <v>63</v>
      </c>
      <c r="C50" s="7">
        <v>1</v>
      </c>
      <c r="D50" s="18" t="s">
        <v>27</v>
      </c>
      <c r="E50" s="7">
        <v>2.9</v>
      </c>
      <c r="F50" s="7">
        <v>103.93</v>
      </c>
      <c r="G50" s="7">
        <v>28.11151</v>
      </c>
      <c r="H50" s="7">
        <v>132.04</v>
      </c>
      <c r="I50" s="41">
        <v>5169</v>
      </c>
      <c r="J50" s="42">
        <f t="shared" si="4"/>
        <v>0</v>
      </c>
      <c r="K50" s="43"/>
      <c r="L50" s="36">
        <f t="shared" si="2"/>
        <v>5319</v>
      </c>
      <c r="M50" s="37">
        <f t="shared" si="3"/>
        <v>702320.76</v>
      </c>
      <c r="N50" s="13" t="s">
        <v>28</v>
      </c>
    </row>
    <row r="51" ht="29" customHeight="1" spans="1:14">
      <c r="A51" s="7" t="s">
        <v>53</v>
      </c>
      <c r="B51" s="7" t="s">
        <v>64</v>
      </c>
      <c r="C51" s="7">
        <v>1</v>
      </c>
      <c r="D51" s="18" t="s">
        <v>54</v>
      </c>
      <c r="E51" s="7">
        <v>2.9</v>
      </c>
      <c r="F51" s="7">
        <v>112.88</v>
      </c>
      <c r="G51" s="7">
        <v>30.53235</v>
      </c>
      <c r="H51" s="7">
        <v>143.41</v>
      </c>
      <c r="I51" s="41">
        <v>5249</v>
      </c>
      <c r="J51" s="42">
        <f t="shared" si="4"/>
        <v>0</v>
      </c>
      <c r="K51" s="43"/>
      <c r="L51" s="36">
        <f t="shared" si="2"/>
        <v>5399</v>
      </c>
      <c r="M51" s="37">
        <f t="shared" si="3"/>
        <v>774270.59</v>
      </c>
      <c r="N51" s="13" t="s">
        <v>28</v>
      </c>
    </row>
    <row r="52" ht="29" customHeight="1" spans="1:14">
      <c r="A52" s="7" t="s">
        <v>53</v>
      </c>
      <c r="B52" s="7" t="s">
        <v>65</v>
      </c>
      <c r="C52" s="7">
        <v>1</v>
      </c>
      <c r="D52" s="18" t="s">
        <v>27</v>
      </c>
      <c r="E52" s="7">
        <v>2.9</v>
      </c>
      <c r="F52" s="7">
        <v>103.812</v>
      </c>
      <c r="G52" s="7">
        <v>28.07959</v>
      </c>
      <c r="H52" s="7">
        <v>131.89</v>
      </c>
      <c r="I52" s="41">
        <v>5099</v>
      </c>
      <c r="J52" s="42">
        <f t="shared" si="4"/>
        <v>0</v>
      </c>
      <c r="K52" s="43"/>
      <c r="L52" s="36">
        <f t="shared" si="2"/>
        <v>5249</v>
      </c>
      <c r="M52" s="37">
        <f t="shared" si="3"/>
        <v>692290.61</v>
      </c>
      <c r="N52" s="13" t="s">
        <v>28</v>
      </c>
    </row>
    <row r="53" ht="29" customHeight="1" spans="1:14">
      <c r="A53" s="7" t="s">
        <v>53</v>
      </c>
      <c r="B53" s="7" t="s">
        <v>66</v>
      </c>
      <c r="C53" s="7">
        <v>1</v>
      </c>
      <c r="D53" s="18" t="s">
        <v>56</v>
      </c>
      <c r="E53" s="7">
        <v>2.9</v>
      </c>
      <c r="F53" s="7">
        <v>103.172</v>
      </c>
      <c r="G53" s="7">
        <v>27.90648</v>
      </c>
      <c r="H53" s="7">
        <v>131.08</v>
      </c>
      <c r="I53" s="41">
        <v>5099</v>
      </c>
      <c r="J53" s="42">
        <f t="shared" si="4"/>
        <v>0</v>
      </c>
      <c r="K53" s="43"/>
      <c r="L53" s="36">
        <f t="shared" si="2"/>
        <v>5249</v>
      </c>
      <c r="M53" s="37">
        <f t="shared" si="3"/>
        <v>688038.92</v>
      </c>
      <c r="N53" s="13" t="s">
        <v>28</v>
      </c>
    </row>
    <row r="54" ht="29" customHeight="1" spans="1:14">
      <c r="A54" s="7" t="s">
        <v>53</v>
      </c>
      <c r="B54" s="7" t="s">
        <v>67</v>
      </c>
      <c r="C54" s="7">
        <v>1</v>
      </c>
      <c r="D54" s="18" t="s">
        <v>27</v>
      </c>
      <c r="E54" s="7">
        <v>2.9</v>
      </c>
      <c r="F54" s="7">
        <v>103.93</v>
      </c>
      <c r="G54" s="7">
        <v>28.11151</v>
      </c>
      <c r="H54" s="7">
        <v>132.04</v>
      </c>
      <c r="I54" s="41">
        <v>5199</v>
      </c>
      <c r="J54" s="42">
        <f t="shared" si="4"/>
        <v>0</v>
      </c>
      <c r="K54" s="43"/>
      <c r="L54" s="36">
        <f t="shared" si="2"/>
        <v>5349</v>
      </c>
      <c r="M54" s="37">
        <f t="shared" si="3"/>
        <v>706281.96</v>
      </c>
      <c r="N54" s="13" t="s">
        <v>28</v>
      </c>
    </row>
    <row r="55" ht="29" customHeight="1" spans="1:14">
      <c r="A55" s="7" t="s">
        <v>53</v>
      </c>
      <c r="B55" s="7" t="s">
        <v>68</v>
      </c>
      <c r="C55" s="7">
        <v>1</v>
      </c>
      <c r="D55" s="18" t="s">
        <v>54</v>
      </c>
      <c r="E55" s="7">
        <v>2.9</v>
      </c>
      <c r="F55" s="7">
        <v>112.88</v>
      </c>
      <c r="G55" s="7">
        <v>30.53235</v>
      </c>
      <c r="H55" s="7">
        <v>143.41</v>
      </c>
      <c r="I55" s="41">
        <v>5279</v>
      </c>
      <c r="J55" s="42">
        <f t="shared" si="4"/>
        <v>0</v>
      </c>
      <c r="K55" s="43"/>
      <c r="L55" s="36">
        <f t="shared" si="2"/>
        <v>5429</v>
      </c>
      <c r="M55" s="37">
        <f t="shared" si="3"/>
        <v>778572.89</v>
      </c>
      <c r="N55" s="13" t="s">
        <v>28</v>
      </c>
    </row>
    <row r="56" ht="29" customHeight="1" spans="1:14">
      <c r="A56" s="7" t="s">
        <v>53</v>
      </c>
      <c r="B56" s="7" t="s">
        <v>69</v>
      </c>
      <c r="C56" s="7">
        <v>1</v>
      </c>
      <c r="D56" s="18" t="s">
        <v>27</v>
      </c>
      <c r="E56" s="7">
        <v>2.9</v>
      </c>
      <c r="F56" s="7">
        <v>103.812</v>
      </c>
      <c r="G56" s="7">
        <v>28.07959</v>
      </c>
      <c r="H56" s="7">
        <v>131.89</v>
      </c>
      <c r="I56" s="41">
        <v>5129</v>
      </c>
      <c r="J56" s="42">
        <f t="shared" si="4"/>
        <v>0</v>
      </c>
      <c r="K56" s="43"/>
      <c r="L56" s="36">
        <f t="shared" si="2"/>
        <v>5279</v>
      </c>
      <c r="M56" s="37">
        <f t="shared" si="3"/>
        <v>696247.31</v>
      </c>
      <c r="N56" s="13" t="s">
        <v>28</v>
      </c>
    </row>
    <row r="57" ht="29" customHeight="1" spans="1:14">
      <c r="A57" s="7" t="s">
        <v>53</v>
      </c>
      <c r="B57" s="7" t="s">
        <v>70</v>
      </c>
      <c r="C57" s="7">
        <v>1</v>
      </c>
      <c r="D57" s="18" t="s">
        <v>56</v>
      </c>
      <c r="E57" s="7">
        <v>2.9</v>
      </c>
      <c r="F57" s="7">
        <v>103.172</v>
      </c>
      <c r="G57" s="7">
        <v>27.90648</v>
      </c>
      <c r="H57" s="7">
        <v>131.08</v>
      </c>
      <c r="I57" s="41">
        <v>5129</v>
      </c>
      <c r="J57" s="42">
        <f t="shared" si="4"/>
        <v>4975.12969179127</v>
      </c>
      <c r="K57" s="43">
        <v>652140</v>
      </c>
      <c r="L57" s="36"/>
      <c r="M57" s="37">
        <f t="shared" si="3"/>
        <v>0</v>
      </c>
      <c r="N57" s="38" t="s">
        <v>30</v>
      </c>
    </row>
    <row r="58" ht="29" customHeight="1" spans="1:14">
      <c r="A58" s="7" t="s">
        <v>53</v>
      </c>
      <c r="B58" s="7" t="s">
        <v>71</v>
      </c>
      <c r="C58" s="7">
        <v>1</v>
      </c>
      <c r="D58" s="18" t="s">
        <v>27</v>
      </c>
      <c r="E58" s="7">
        <v>2.9</v>
      </c>
      <c r="F58" s="7">
        <v>103.93</v>
      </c>
      <c r="G58" s="7">
        <v>28.11151</v>
      </c>
      <c r="H58" s="7">
        <v>132.04</v>
      </c>
      <c r="I58" s="41">
        <v>5229</v>
      </c>
      <c r="J58" s="42">
        <f t="shared" si="4"/>
        <v>0</v>
      </c>
      <c r="K58" s="43"/>
      <c r="L58" s="36">
        <f t="shared" si="2"/>
        <v>5379</v>
      </c>
      <c r="M58" s="37">
        <f t="shared" si="3"/>
        <v>710243.16</v>
      </c>
      <c r="N58" s="13" t="s">
        <v>28</v>
      </c>
    </row>
    <row r="59" ht="29" customHeight="1" spans="1:14">
      <c r="A59" s="7" t="s">
        <v>53</v>
      </c>
      <c r="B59" s="7" t="s">
        <v>72</v>
      </c>
      <c r="C59" s="7">
        <v>1</v>
      </c>
      <c r="D59" s="18" t="s">
        <v>54</v>
      </c>
      <c r="E59" s="7">
        <v>2.9</v>
      </c>
      <c r="F59" s="7">
        <v>112.88</v>
      </c>
      <c r="G59" s="7">
        <v>30.53235</v>
      </c>
      <c r="H59" s="7">
        <v>143.41</v>
      </c>
      <c r="I59" s="41">
        <v>5309</v>
      </c>
      <c r="J59" s="42">
        <f t="shared" si="4"/>
        <v>0</v>
      </c>
      <c r="K59" s="43"/>
      <c r="L59" s="36">
        <f t="shared" si="2"/>
        <v>5459</v>
      </c>
      <c r="M59" s="37">
        <f t="shared" si="3"/>
        <v>782875.19</v>
      </c>
      <c r="N59" s="13" t="s">
        <v>28</v>
      </c>
    </row>
    <row r="60" ht="29" customHeight="1" spans="1:14">
      <c r="A60" s="7" t="s">
        <v>53</v>
      </c>
      <c r="B60" s="7" t="s">
        <v>73</v>
      </c>
      <c r="C60" s="7">
        <v>1</v>
      </c>
      <c r="D60" s="18" t="s">
        <v>27</v>
      </c>
      <c r="E60" s="7">
        <v>2.9</v>
      </c>
      <c r="F60" s="7">
        <v>103.812</v>
      </c>
      <c r="G60" s="7">
        <v>28.07959</v>
      </c>
      <c r="H60" s="7">
        <v>131.89</v>
      </c>
      <c r="I60" s="41">
        <v>5159</v>
      </c>
      <c r="J60" s="42">
        <f t="shared" si="4"/>
        <v>5064.82674956403</v>
      </c>
      <c r="K60" s="43">
        <v>668000</v>
      </c>
      <c r="L60" s="36"/>
      <c r="M60" s="37">
        <f t="shared" si="3"/>
        <v>0</v>
      </c>
      <c r="N60" s="38" t="s">
        <v>30</v>
      </c>
    </row>
    <row r="61" ht="29" customHeight="1" spans="1:14">
      <c r="A61" s="7" t="s">
        <v>53</v>
      </c>
      <c r="B61" s="7" t="s">
        <v>74</v>
      </c>
      <c r="C61" s="7">
        <v>1</v>
      </c>
      <c r="D61" s="18" t="s">
        <v>56</v>
      </c>
      <c r="E61" s="7">
        <v>2.9</v>
      </c>
      <c r="F61" s="7">
        <v>103.172</v>
      </c>
      <c r="G61" s="7">
        <v>27.90648</v>
      </c>
      <c r="H61" s="7">
        <v>131.08</v>
      </c>
      <c r="I61" s="41">
        <v>5159</v>
      </c>
      <c r="J61" s="42">
        <f t="shared" si="4"/>
        <v>5057.97985962771</v>
      </c>
      <c r="K61" s="43">
        <v>663000</v>
      </c>
      <c r="L61" s="36"/>
      <c r="M61" s="37">
        <f t="shared" si="3"/>
        <v>0</v>
      </c>
      <c r="N61" s="38" t="s">
        <v>30</v>
      </c>
    </row>
    <row r="62" ht="29" customHeight="1" spans="1:14">
      <c r="A62" s="7" t="s">
        <v>53</v>
      </c>
      <c r="B62" s="7" t="s">
        <v>75</v>
      </c>
      <c r="C62" s="7">
        <v>1</v>
      </c>
      <c r="D62" s="18" t="s">
        <v>27</v>
      </c>
      <c r="E62" s="7">
        <v>2.9</v>
      </c>
      <c r="F62" s="7">
        <v>103.93</v>
      </c>
      <c r="G62" s="7">
        <v>28.11151</v>
      </c>
      <c r="H62" s="7">
        <v>132.04</v>
      </c>
      <c r="I62" s="41">
        <v>5259</v>
      </c>
      <c r="J62" s="42">
        <f t="shared" si="4"/>
        <v>5149.95455922448</v>
      </c>
      <c r="K62" s="43">
        <v>680000</v>
      </c>
      <c r="L62" s="36"/>
      <c r="M62" s="37">
        <f t="shared" si="3"/>
        <v>0</v>
      </c>
      <c r="N62" s="38" t="s">
        <v>30</v>
      </c>
    </row>
    <row r="63" ht="29" customHeight="1" spans="1:14">
      <c r="A63" s="7" t="s">
        <v>53</v>
      </c>
      <c r="B63" s="7" t="s">
        <v>76</v>
      </c>
      <c r="C63" s="7">
        <v>1</v>
      </c>
      <c r="D63" s="18" t="s">
        <v>54</v>
      </c>
      <c r="E63" s="7">
        <v>2.9</v>
      </c>
      <c r="F63" s="7">
        <v>112.88</v>
      </c>
      <c r="G63" s="7">
        <v>30.53235</v>
      </c>
      <c r="H63" s="7">
        <v>143.41</v>
      </c>
      <c r="I63" s="41">
        <v>5339</v>
      </c>
      <c r="J63" s="42">
        <f t="shared" si="4"/>
        <v>5264.62589777561</v>
      </c>
      <c r="K63" s="43">
        <v>755000</v>
      </c>
      <c r="L63" s="36"/>
      <c r="M63" s="37">
        <f t="shared" si="3"/>
        <v>0</v>
      </c>
      <c r="N63" s="38" t="s">
        <v>30</v>
      </c>
    </row>
    <row r="64" ht="29" customHeight="1" spans="1:14">
      <c r="A64" s="7" t="s">
        <v>53</v>
      </c>
      <c r="B64" s="7" t="s">
        <v>77</v>
      </c>
      <c r="C64" s="7">
        <v>1</v>
      </c>
      <c r="D64" s="18" t="s">
        <v>27</v>
      </c>
      <c r="E64" s="7">
        <v>2.9</v>
      </c>
      <c r="F64" s="7">
        <v>103.812</v>
      </c>
      <c r="G64" s="7">
        <v>28.07959</v>
      </c>
      <c r="H64" s="7">
        <v>131.89</v>
      </c>
      <c r="I64" s="41">
        <v>5189</v>
      </c>
      <c r="J64" s="42">
        <f t="shared" si="4"/>
        <v>0</v>
      </c>
      <c r="K64" s="43"/>
      <c r="L64" s="36">
        <f t="shared" si="2"/>
        <v>5339</v>
      </c>
      <c r="M64" s="37">
        <f t="shared" si="3"/>
        <v>704160.71</v>
      </c>
      <c r="N64" s="13" t="s">
        <v>28</v>
      </c>
    </row>
    <row r="65" ht="29" customHeight="1" spans="1:14">
      <c r="A65" s="7" t="s">
        <v>53</v>
      </c>
      <c r="B65" s="7" t="s">
        <v>78</v>
      </c>
      <c r="C65" s="7">
        <v>1</v>
      </c>
      <c r="D65" s="18" t="s">
        <v>56</v>
      </c>
      <c r="E65" s="7">
        <v>2.9</v>
      </c>
      <c r="F65" s="7">
        <v>103.172</v>
      </c>
      <c r="G65" s="7">
        <v>27.90648</v>
      </c>
      <c r="H65" s="7">
        <v>131.08</v>
      </c>
      <c r="I65" s="41">
        <v>5189</v>
      </c>
      <c r="J65" s="42">
        <f t="shared" si="4"/>
        <v>0</v>
      </c>
      <c r="K65" s="43"/>
      <c r="L65" s="36">
        <f t="shared" si="2"/>
        <v>5339</v>
      </c>
      <c r="M65" s="37">
        <f t="shared" si="3"/>
        <v>699836.12</v>
      </c>
      <c r="N65" s="13" t="s">
        <v>28</v>
      </c>
    </row>
    <row r="66" ht="29" customHeight="1" spans="1:14">
      <c r="A66" s="7" t="s">
        <v>53</v>
      </c>
      <c r="B66" s="7" t="s">
        <v>79</v>
      </c>
      <c r="C66" s="7">
        <v>1</v>
      </c>
      <c r="D66" s="18" t="s">
        <v>27</v>
      </c>
      <c r="E66" s="7">
        <v>2.9</v>
      </c>
      <c r="F66" s="7">
        <v>103.93</v>
      </c>
      <c r="G66" s="7">
        <v>28.11151</v>
      </c>
      <c r="H66" s="7">
        <v>132.04</v>
      </c>
      <c r="I66" s="41">
        <v>5289</v>
      </c>
      <c r="J66" s="42">
        <f t="shared" si="4"/>
        <v>5225.68918509543</v>
      </c>
      <c r="K66" s="43">
        <v>690000</v>
      </c>
      <c r="L66" s="36"/>
      <c r="M66" s="37">
        <f t="shared" si="3"/>
        <v>0</v>
      </c>
      <c r="N66" s="38" t="s">
        <v>30</v>
      </c>
    </row>
    <row r="67" ht="29" customHeight="1" spans="1:14">
      <c r="A67" s="7" t="s">
        <v>53</v>
      </c>
      <c r="B67" s="7" t="s">
        <v>80</v>
      </c>
      <c r="C67" s="7">
        <v>1</v>
      </c>
      <c r="D67" s="18" t="s">
        <v>54</v>
      </c>
      <c r="E67" s="7">
        <v>2.9</v>
      </c>
      <c r="F67" s="7">
        <v>112.88</v>
      </c>
      <c r="G67" s="7">
        <v>30.53235</v>
      </c>
      <c r="H67" s="7">
        <v>143.41</v>
      </c>
      <c r="I67" s="41">
        <v>5369</v>
      </c>
      <c r="J67" s="42">
        <f t="shared" si="4"/>
        <v>0</v>
      </c>
      <c r="K67" s="43"/>
      <c r="L67" s="36">
        <f t="shared" si="2"/>
        <v>5519</v>
      </c>
      <c r="M67" s="37">
        <f t="shared" si="3"/>
        <v>791479.79</v>
      </c>
      <c r="N67" s="13" t="s">
        <v>28</v>
      </c>
    </row>
    <row r="68" ht="29" customHeight="1" spans="1:14">
      <c r="A68" s="7" t="s">
        <v>53</v>
      </c>
      <c r="B68" s="7" t="s">
        <v>81</v>
      </c>
      <c r="C68" s="7">
        <v>1</v>
      </c>
      <c r="D68" s="18" t="s">
        <v>27</v>
      </c>
      <c r="E68" s="7">
        <v>2.9</v>
      </c>
      <c r="F68" s="7">
        <v>103.812</v>
      </c>
      <c r="G68" s="7">
        <v>28.07959</v>
      </c>
      <c r="H68" s="7">
        <v>131.89</v>
      </c>
      <c r="I68" s="41">
        <v>5219</v>
      </c>
      <c r="J68" s="42">
        <f t="shared" si="4"/>
        <v>0</v>
      </c>
      <c r="K68" s="43"/>
      <c r="L68" s="36">
        <f t="shared" si="2"/>
        <v>5369</v>
      </c>
      <c r="M68" s="37">
        <f t="shared" ref="M68:M99" si="5">H68*L68</f>
        <v>708117.41</v>
      </c>
      <c r="N68" s="13" t="s">
        <v>28</v>
      </c>
    </row>
    <row r="69" ht="29" customHeight="1" spans="1:14">
      <c r="A69" s="7" t="s">
        <v>53</v>
      </c>
      <c r="B69" s="7" t="s">
        <v>82</v>
      </c>
      <c r="C69" s="7">
        <v>1</v>
      </c>
      <c r="D69" s="18" t="s">
        <v>56</v>
      </c>
      <c r="E69" s="7">
        <v>2.9</v>
      </c>
      <c r="F69" s="7">
        <v>103.172</v>
      </c>
      <c r="G69" s="7">
        <v>27.90648</v>
      </c>
      <c r="H69" s="7">
        <v>131.08</v>
      </c>
      <c r="I69" s="41">
        <v>5219</v>
      </c>
      <c r="J69" s="42">
        <f t="shared" si="4"/>
        <v>0</v>
      </c>
      <c r="K69" s="43"/>
      <c r="L69" s="36">
        <f t="shared" si="2"/>
        <v>5369</v>
      </c>
      <c r="M69" s="37">
        <f t="shared" si="5"/>
        <v>703768.52</v>
      </c>
      <c r="N69" s="13" t="s">
        <v>28</v>
      </c>
    </row>
    <row r="70" ht="29" customHeight="1" spans="1:14">
      <c r="A70" s="7" t="s">
        <v>53</v>
      </c>
      <c r="B70" s="7" t="s">
        <v>83</v>
      </c>
      <c r="C70" s="7">
        <v>1</v>
      </c>
      <c r="D70" s="18" t="s">
        <v>27</v>
      </c>
      <c r="E70" s="7">
        <v>2.9</v>
      </c>
      <c r="F70" s="7">
        <v>103.93</v>
      </c>
      <c r="G70" s="7">
        <v>28.11151</v>
      </c>
      <c r="H70" s="7">
        <v>132.04</v>
      </c>
      <c r="I70" s="41">
        <v>5319</v>
      </c>
      <c r="J70" s="42">
        <f t="shared" si="4"/>
        <v>0</v>
      </c>
      <c r="K70" s="43"/>
      <c r="L70" s="36">
        <f t="shared" si="2"/>
        <v>5469</v>
      </c>
      <c r="M70" s="37">
        <f t="shared" si="5"/>
        <v>722126.76</v>
      </c>
      <c r="N70" s="13" t="s">
        <v>28</v>
      </c>
    </row>
    <row r="71" ht="29" customHeight="1" spans="1:14">
      <c r="A71" s="7" t="s">
        <v>53</v>
      </c>
      <c r="B71" s="7" t="s">
        <v>84</v>
      </c>
      <c r="C71" s="7">
        <v>1</v>
      </c>
      <c r="D71" s="18" t="s">
        <v>54</v>
      </c>
      <c r="E71" s="7">
        <v>2.9</v>
      </c>
      <c r="F71" s="7">
        <v>112.88</v>
      </c>
      <c r="G71" s="7">
        <v>30.53235</v>
      </c>
      <c r="H71" s="7">
        <v>143.41</v>
      </c>
      <c r="I71" s="41">
        <v>5399</v>
      </c>
      <c r="J71" s="42">
        <f t="shared" ref="J71:J102" si="6">K71/H71</f>
        <v>5345.01080817237</v>
      </c>
      <c r="K71" s="43">
        <v>766528</v>
      </c>
      <c r="L71" s="36"/>
      <c r="M71" s="37">
        <f t="shared" si="5"/>
        <v>0</v>
      </c>
      <c r="N71" s="38" t="s">
        <v>30</v>
      </c>
    </row>
    <row r="72" ht="29" customHeight="1" spans="1:14">
      <c r="A72" s="7" t="s">
        <v>53</v>
      </c>
      <c r="B72" s="7" t="s">
        <v>85</v>
      </c>
      <c r="C72" s="7">
        <v>1</v>
      </c>
      <c r="D72" s="18" t="s">
        <v>27</v>
      </c>
      <c r="E72" s="7">
        <v>2.9</v>
      </c>
      <c r="F72" s="7">
        <v>103.812</v>
      </c>
      <c r="G72" s="7">
        <v>28.07959</v>
      </c>
      <c r="H72" s="7">
        <v>131.89</v>
      </c>
      <c r="I72" s="41">
        <v>5249</v>
      </c>
      <c r="J72" s="42">
        <f t="shared" si="6"/>
        <v>0</v>
      </c>
      <c r="K72" s="43"/>
      <c r="L72" s="36">
        <f t="shared" si="2"/>
        <v>5399</v>
      </c>
      <c r="M72" s="37">
        <f t="shared" si="5"/>
        <v>712074.11</v>
      </c>
      <c r="N72" s="13" t="s">
        <v>28</v>
      </c>
    </row>
    <row r="73" ht="29" customHeight="1" spans="1:14">
      <c r="A73" s="7" t="s">
        <v>53</v>
      </c>
      <c r="B73" s="7" t="s">
        <v>86</v>
      </c>
      <c r="C73" s="7">
        <v>1</v>
      </c>
      <c r="D73" s="18" t="s">
        <v>56</v>
      </c>
      <c r="E73" s="7">
        <v>2.9</v>
      </c>
      <c r="F73" s="7">
        <v>103.172</v>
      </c>
      <c r="G73" s="7">
        <v>27.90648</v>
      </c>
      <c r="H73" s="7">
        <v>131.08</v>
      </c>
      <c r="I73" s="41">
        <v>5249</v>
      </c>
      <c r="J73" s="42">
        <f t="shared" si="6"/>
        <v>0</v>
      </c>
      <c r="K73" s="43"/>
      <c r="L73" s="36">
        <f t="shared" si="2"/>
        <v>5399</v>
      </c>
      <c r="M73" s="37">
        <f t="shared" si="5"/>
        <v>707700.92</v>
      </c>
      <c r="N73" s="13" t="s">
        <v>28</v>
      </c>
    </row>
    <row r="74" ht="29" customHeight="1" spans="1:14">
      <c r="A74" s="7" t="s">
        <v>53</v>
      </c>
      <c r="B74" s="7" t="s">
        <v>87</v>
      </c>
      <c r="C74" s="7">
        <v>1</v>
      </c>
      <c r="D74" s="18" t="s">
        <v>27</v>
      </c>
      <c r="E74" s="7">
        <v>2.9</v>
      </c>
      <c r="F74" s="7">
        <v>103.93</v>
      </c>
      <c r="G74" s="7">
        <v>28.11151</v>
      </c>
      <c r="H74" s="7">
        <v>132.04</v>
      </c>
      <c r="I74" s="41">
        <v>5349</v>
      </c>
      <c r="J74" s="42">
        <f t="shared" si="6"/>
        <v>0</v>
      </c>
      <c r="K74" s="43"/>
      <c r="L74" s="36">
        <f t="shared" si="2"/>
        <v>5499</v>
      </c>
      <c r="M74" s="37">
        <f t="shared" si="5"/>
        <v>726087.96</v>
      </c>
      <c r="N74" s="13" t="s">
        <v>28</v>
      </c>
    </row>
    <row r="75" ht="29" customHeight="1" spans="1:14">
      <c r="A75" s="7" t="s">
        <v>53</v>
      </c>
      <c r="B75" s="7" t="s">
        <v>88</v>
      </c>
      <c r="C75" s="7">
        <v>1</v>
      </c>
      <c r="D75" s="18" t="s">
        <v>54</v>
      </c>
      <c r="E75" s="7">
        <v>2.9</v>
      </c>
      <c r="F75" s="7">
        <v>112.88</v>
      </c>
      <c r="G75" s="7">
        <v>30.53235</v>
      </c>
      <c r="H75" s="7">
        <v>143.41</v>
      </c>
      <c r="I75" s="41">
        <v>5429</v>
      </c>
      <c r="J75" s="42">
        <f t="shared" si="6"/>
        <v>5334.35604211701</v>
      </c>
      <c r="K75" s="43">
        <v>765000</v>
      </c>
      <c r="L75" s="36"/>
      <c r="M75" s="37">
        <f t="shared" si="5"/>
        <v>0</v>
      </c>
      <c r="N75" s="38" t="s">
        <v>30</v>
      </c>
    </row>
    <row r="76" ht="29" customHeight="1" spans="1:14">
      <c r="A76" s="7" t="s">
        <v>53</v>
      </c>
      <c r="B76" s="7" t="s">
        <v>89</v>
      </c>
      <c r="C76" s="7">
        <v>1</v>
      </c>
      <c r="D76" s="18" t="s">
        <v>27</v>
      </c>
      <c r="E76" s="7">
        <v>2.9</v>
      </c>
      <c r="F76" s="7">
        <v>103.812</v>
      </c>
      <c r="G76" s="7">
        <v>28.07959</v>
      </c>
      <c r="H76" s="7">
        <v>131.89</v>
      </c>
      <c r="I76" s="41">
        <v>5279</v>
      </c>
      <c r="J76" s="42">
        <f t="shared" si="6"/>
        <v>0</v>
      </c>
      <c r="K76" s="43"/>
      <c r="L76" s="36">
        <f t="shared" ref="L76:L139" si="7">I76+150</f>
        <v>5429</v>
      </c>
      <c r="M76" s="37">
        <f t="shared" si="5"/>
        <v>716030.81</v>
      </c>
      <c r="N76" s="13" t="s">
        <v>28</v>
      </c>
    </row>
    <row r="77" ht="29" customHeight="1" spans="1:14">
      <c r="A77" s="7" t="s">
        <v>53</v>
      </c>
      <c r="B77" s="7" t="s">
        <v>90</v>
      </c>
      <c r="C77" s="7">
        <v>1</v>
      </c>
      <c r="D77" s="18" t="s">
        <v>56</v>
      </c>
      <c r="E77" s="7">
        <v>2.9</v>
      </c>
      <c r="F77" s="7">
        <v>103.172</v>
      </c>
      <c r="G77" s="7">
        <v>27.90648</v>
      </c>
      <c r="H77" s="7">
        <v>131.08</v>
      </c>
      <c r="I77" s="41">
        <v>5279</v>
      </c>
      <c r="J77" s="42">
        <f t="shared" si="6"/>
        <v>0</v>
      </c>
      <c r="K77" s="43"/>
      <c r="L77" s="36">
        <f t="shared" si="7"/>
        <v>5429</v>
      </c>
      <c r="M77" s="37">
        <f t="shared" si="5"/>
        <v>711633.32</v>
      </c>
      <c r="N77" s="13" t="s">
        <v>28</v>
      </c>
    </row>
    <row r="78" ht="29" customHeight="1" spans="1:14">
      <c r="A78" s="7" t="s">
        <v>53</v>
      </c>
      <c r="B78" s="7" t="s">
        <v>91</v>
      </c>
      <c r="C78" s="7">
        <v>1</v>
      </c>
      <c r="D78" s="18" t="s">
        <v>27</v>
      </c>
      <c r="E78" s="7">
        <v>2.9</v>
      </c>
      <c r="F78" s="7">
        <v>103.93</v>
      </c>
      <c r="G78" s="7">
        <v>28.11151</v>
      </c>
      <c r="H78" s="7">
        <v>132.04</v>
      </c>
      <c r="I78" s="41">
        <v>5379</v>
      </c>
      <c r="J78" s="42">
        <f t="shared" si="6"/>
        <v>5250.2347773402</v>
      </c>
      <c r="K78" s="43">
        <v>693241</v>
      </c>
      <c r="L78" s="36"/>
      <c r="M78" s="37">
        <f t="shared" si="5"/>
        <v>0</v>
      </c>
      <c r="N78" s="38" t="s">
        <v>30</v>
      </c>
    </row>
    <row r="79" ht="29" customHeight="1" spans="1:14">
      <c r="A79" s="7" t="s">
        <v>53</v>
      </c>
      <c r="B79" s="7" t="s">
        <v>92</v>
      </c>
      <c r="C79" s="7">
        <v>1</v>
      </c>
      <c r="D79" s="18" t="s">
        <v>54</v>
      </c>
      <c r="E79" s="7">
        <v>2.9</v>
      </c>
      <c r="F79" s="7">
        <v>112.88</v>
      </c>
      <c r="G79" s="7">
        <v>30.53235</v>
      </c>
      <c r="H79" s="7">
        <v>143.41</v>
      </c>
      <c r="I79" s="41">
        <v>5179</v>
      </c>
      <c r="J79" s="42">
        <f t="shared" si="6"/>
        <v>0</v>
      </c>
      <c r="K79" s="43"/>
      <c r="L79" s="36">
        <f t="shared" si="7"/>
        <v>5329</v>
      </c>
      <c r="M79" s="37">
        <f t="shared" si="5"/>
        <v>764231.89</v>
      </c>
      <c r="N79" s="13" t="s">
        <v>28</v>
      </c>
    </row>
    <row r="80" ht="29" customHeight="1" spans="1:14">
      <c r="A80" s="7" t="s">
        <v>53</v>
      </c>
      <c r="B80" s="7" t="s">
        <v>93</v>
      </c>
      <c r="C80" s="7">
        <v>1</v>
      </c>
      <c r="D80" s="18" t="s">
        <v>27</v>
      </c>
      <c r="E80" s="7">
        <v>2.9</v>
      </c>
      <c r="F80" s="7">
        <v>103.812</v>
      </c>
      <c r="G80" s="7">
        <v>28.07959</v>
      </c>
      <c r="H80" s="7">
        <v>131.89</v>
      </c>
      <c r="I80" s="41">
        <v>5029</v>
      </c>
      <c r="J80" s="42">
        <f t="shared" si="6"/>
        <v>4928.34938206081</v>
      </c>
      <c r="K80" s="43">
        <v>650000</v>
      </c>
      <c r="L80" s="36"/>
      <c r="M80" s="37">
        <f t="shared" si="5"/>
        <v>0</v>
      </c>
      <c r="N80" s="38" t="s">
        <v>30</v>
      </c>
    </row>
    <row r="81" ht="29" customHeight="1" spans="1:14">
      <c r="A81" s="7" t="s">
        <v>53</v>
      </c>
      <c r="B81" s="7" t="s">
        <v>94</v>
      </c>
      <c r="C81" s="7">
        <v>1</v>
      </c>
      <c r="D81" s="18" t="s">
        <v>56</v>
      </c>
      <c r="E81" s="7">
        <v>2.9</v>
      </c>
      <c r="F81" s="7">
        <v>103.172</v>
      </c>
      <c r="G81" s="7">
        <v>27.90648</v>
      </c>
      <c r="H81" s="7">
        <v>131.08</v>
      </c>
      <c r="I81" s="41">
        <v>5029</v>
      </c>
      <c r="J81" s="42">
        <f t="shared" si="6"/>
        <v>0</v>
      </c>
      <c r="K81" s="43"/>
      <c r="L81" s="36">
        <f t="shared" si="7"/>
        <v>5179</v>
      </c>
      <c r="M81" s="37">
        <f t="shared" si="5"/>
        <v>678863.32</v>
      </c>
      <c r="N81" s="13" t="s">
        <v>28</v>
      </c>
    </row>
    <row r="82" ht="29" customHeight="1" spans="1:14">
      <c r="A82" s="7" t="s">
        <v>53</v>
      </c>
      <c r="B82" s="7" t="s">
        <v>95</v>
      </c>
      <c r="C82" s="7">
        <v>1</v>
      </c>
      <c r="D82" s="18" t="s">
        <v>27</v>
      </c>
      <c r="E82" s="7">
        <v>2.9</v>
      </c>
      <c r="F82" s="7">
        <v>103.93</v>
      </c>
      <c r="G82" s="7">
        <v>28.11151</v>
      </c>
      <c r="H82" s="7">
        <v>132.04</v>
      </c>
      <c r="I82" s="41">
        <v>5129</v>
      </c>
      <c r="J82" s="42">
        <f t="shared" si="6"/>
        <v>5112.087246289</v>
      </c>
      <c r="K82" s="43">
        <v>675000</v>
      </c>
      <c r="L82" s="36"/>
      <c r="M82" s="37">
        <f t="shared" si="5"/>
        <v>0</v>
      </c>
      <c r="N82" s="38" t="s">
        <v>30</v>
      </c>
    </row>
    <row r="83" ht="29" customHeight="1" spans="1:14">
      <c r="A83" s="7" t="s">
        <v>53</v>
      </c>
      <c r="B83" s="7" t="s">
        <v>96</v>
      </c>
      <c r="C83" s="7">
        <v>1</v>
      </c>
      <c r="D83" s="18" t="s">
        <v>54</v>
      </c>
      <c r="E83" s="7">
        <v>2.9</v>
      </c>
      <c r="F83" s="7">
        <v>112.88</v>
      </c>
      <c r="G83" s="7">
        <v>30.53235</v>
      </c>
      <c r="H83" s="7">
        <v>143.41</v>
      </c>
      <c r="I83" s="41">
        <v>5459</v>
      </c>
      <c r="J83" s="42">
        <f t="shared" si="6"/>
        <v>5369.22111428771</v>
      </c>
      <c r="K83" s="43">
        <v>770000</v>
      </c>
      <c r="L83" s="36"/>
      <c r="M83" s="37">
        <f t="shared" si="5"/>
        <v>0</v>
      </c>
      <c r="N83" s="38" t="s">
        <v>30</v>
      </c>
    </row>
    <row r="84" ht="29" customHeight="1" spans="1:14">
      <c r="A84" s="7" t="s">
        <v>53</v>
      </c>
      <c r="B84" s="7" t="s">
        <v>97</v>
      </c>
      <c r="C84" s="7">
        <v>1</v>
      </c>
      <c r="D84" s="18" t="s">
        <v>27</v>
      </c>
      <c r="E84" s="7">
        <v>2.9</v>
      </c>
      <c r="F84" s="7">
        <v>103.812</v>
      </c>
      <c r="G84" s="7">
        <v>28.07959</v>
      </c>
      <c r="H84" s="7">
        <v>131.89</v>
      </c>
      <c r="I84" s="41">
        <v>5309</v>
      </c>
      <c r="J84" s="42">
        <f t="shared" si="6"/>
        <v>0</v>
      </c>
      <c r="K84" s="43"/>
      <c r="L84" s="36">
        <f t="shared" si="7"/>
        <v>5459</v>
      </c>
      <c r="M84" s="37">
        <f t="shared" si="5"/>
        <v>719987.51</v>
      </c>
      <c r="N84" s="13" t="s">
        <v>28</v>
      </c>
    </row>
    <row r="85" ht="29" customHeight="1" spans="1:14">
      <c r="A85" s="7" t="s">
        <v>53</v>
      </c>
      <c r="B85" s="7" t="s">
        <v>98</v>
      </c>
      <c r="C85" s="7">
        <v>1</v>
      </c>
      <c r="D85" s="18" t="s">
        <v>56</v>
      </c>
      <c r="E85" s="7">
        <v>2.9</v>
      </c>
      <c r="F85" s="7">
        <v>103.172</v>
      </c>
      <c r="G85" s="7">
        <v>27.90648</v>
      </c>
      <c r="H85" s="7">
        <v>131.08</v>
      </c>
      <c r="I85" s="41">
        <v>5309</v>
      </c>
      <c r="J85" s="42">
        <f t="shared" si="6"/>
        <v>0</v>
      </c>
      <c r="K85" s="43"/>
      <c r="L85" s="36">
        <f t="shared" si="7"/>
        <v>5459</v>
      </c>
      <c r="M85" s="37">
        <f t="shared" si="5"/>
        <v>715565.72</v>
      </c>
      <c r="N85" s="13" t="s">
        <v>28</v>
      </c>
    </row>
    <row r="86" ht="29" customHeight="1" spans="1:14">
      <c r="A86" s="7" t="s">
        <v>53</v>
      </c>
      <c r="B86" s="7" t="s">
        <v>99</v>
      </c>
      <c r="C86" s="7">
        <v>1</v>
      </c>
      <c r="D86" s="18" t="s">
        <v>27</v>
      </c>
      <c r="E86" s="7">
        <v>2.9</v>
      </c>
      <c r="F86" s="7">
        <v>103.93</v>
      </c>
      <c r="G86" s="7">
        <v>28.11151</v>
      </c>
      <c r="H86" s="7">
        <v>132.04</v>
      </c>
      <c r="I86" s="41">
        <v>5409</v>
      </c>
      <c r="J86" s="42">
        <f t="shared" si="6"/>
        <v>0</v>
      </c>
      <c r="K86" s="43"/>
      <c r="L86" s="36">
        <f t="shared" si="7"/>
        <v>5559</v>
      </c>
      <c r="M86" s="37">
        <f t="shared" si="5"/>
        <v>734010.36</v>
      </c>
      <c r="N86" s="13" t="s">
        <v>28</v>
      </c>
    </row>
    <row r="87" ht="29" customHeight="1" spans="1:14">
      <c r="A87" s="7" t="s">
        <v>53</v>
      </c>
      <c r="B87" s="7" t="s">
        <v>100</v>
      </c>
      <c r="C87" s="7">
        <v>1</v>
      </c>
      <c r="D87" s="18" t="s">
        <v>54</v>
      </c>
      <c r="E87" s="7">
        <v>2.9</v>
      </c>
      <c r="F87" s="7">
        <v>112.88</v>
      </c>
      <c r="G87" s="7">
        <v>30.53235</v>
      </c>
      <c r="H87" s="7">
        <v>143.41</v>
      </c>
      <c r="I87" s="41">
        <v>5489</v>
      </c>
      <c r="J87" s="42">
        <f t="shared" si="6"/>
        <v>5369.22111428771</v>
      </c>
      <c r="K87" s="43">
        <v>770000</v>
      </c>
      <c r="L87" s="36"/>
      <c r="M87" s="37">
        <f t="shared" si="5"/>
        <v>0</v>
      </c>
      <c r="N87" s="38" t="s">
        <v>30</v>
      </c>
    </row>
    <row r="88" ht="29" customHeight="1" spans="1:14">
      <c r="A88" s="7" t="s">
        <v>53</v>
      </c>
      <c r="B88" s="7" t="s">
        <v>101</v>
      </c>
      <c r="C88" s="7">
        <v>1</v>
      </c>
      <c r="D88" s="18" t="s">
        <v>27</v>
      </c>
      <c r="E88" s="7">
        <v>2.9</v>
      </c>
      <c r="F88" s="7">
        <v>103.812</v>
      </c>
      <c r="G88" s="7">
        <v>28.07959</v>
      </c>
      <c r="H88" s="7">
        <v>131.89</v>
      </c>
      <c r="I88" s="41">
        <v>5339</v>
      </c>
      <c r="J88" s="42">
        <f t="shared" si="6"/>
        <v>5261.96072484646</v>
      </c>
      <c r="K88" s="43">
        <v>694000</v>
      </c>
      <c r="L88" s="36"/>
      <c r="M88" s="37">
        <f t="shared" si="5"/>
        <v>0</v>
      </c>
      <c r="N88" s="38" t="s">
        <v>30</v>
      </c>
    </row>
    <row r="89" ht="29" customHeight="1" spans="1:14">
      <c r="A89" s="7" t="s">
        <v>53</v>
      </c>
      <c r="B89" s="7" t="s">
        <v>102</v>
      </c>
      <c r="C89" s="7">
        <v>1</v>
      </c>
      <c r="D89" s="18" t="s">
        <v>56</v>
      </c>
      <c r="E89" s="7">
        <v>2.9</v>
      </c>
      <c r="F89" s="7">
        <v>103.172</v>
      </c>
      <c r="G89" s="7">
        <v>27.90648</v>
      </c>
      <c r="H89" s="7">
        <v>131.08</v>
      </c>
      <c r="I89" s="41">
        <v>5339</v>
      </c>
      <c r="J89" s="42">
        <f t="shared" si="6"/>
        <v>0</v>
      </c>
      <c r="K89" s="43"/>
      <c r="L89" s="36">
        <f t="shared" si="7"/>
        <v>5489</v>
      </c>
      <c r="M89" s="37">
        <f t="shared" si="5"/>
        <v>719498.12</v>
      </c>
      <c r="N89" s="13" t="s">
        <v>28</v>
      </c>
    </row>
    <row r="90" ht="29" customHeight="1" spans="1:14">
      <c r="A90" s="7" t="s">
        <v>53</v>
      </c>
      <c r="B90" s="7" t="s">
        <v>103</v>
      </c>
      <c r="C90" s="7">
        <v>1</v>
      </c>
      <c r="D90" s="18" t="s">
        <v>27</v>
      </c>
      <c r="E90" s="7">
        <v>2.9</v>
      </c>
      <c r="F90" s="7">
        <v>103.93</v>
      </c>
      <c r="G90" s="7">
        <v>28.11151</v>
      </c>
      <c r="H90" s="7">
        <v>132.04</v>
      </c>
      <c r="I90" s="41">
        <v>5439</v>
      </c>
      <c r="J90" s="42">
        <f t="shared" si="6"/>
        <v>0</v>
      </c>
      <c r="K90" s="43"/>
      <c r="L90" s="36">
        <f t="shared" si="7"/>
        <v>5589</v>
      </c>
      <c r="M90" s="37">
        <f t="shared" si="5"/>
        <v>737971.56</v>
      </c>
      <c r="N90" s="13" t="s">
        <v>28</v>
      </c>
    </row>
    <row r="91" ht="29" customHeight="1" spans="1:14">
      <c r="A91" s="7" t="s">
        <v>53</v>
      </c>
      <c r="B91" s="7" t="s">
        <v>104</v>
      </c>
      <c r="C91" s="7">
        <v>1</v>
      </c>
      <c r="D91" s="18" t="s">
        <v>54</v>
      </c>
      <c r="E91" s="7">
        <v>2.9</v>
      </c>
      <c r="F91" s="7">
        <v>112.88</v>
      </c>
      <c r="G91" s="7">
        <v>30.53235</v>
      </c>
      <c r="H91" s="7">
        <v>143.41</v>
      </c>
      <c r="I91" s="41">
        <v>5439</v>
      </c>
      <c r="J91" s="42">
        <f t="shared" si="6"/>
        <v>0</v>
      </c>
      <c r="K91" s="43"/>
      <c r="L91" s="36">
        <f t="shared" si="7"/>
        <v>5589</v>
      </c>
      <c r="M91" s="37">
        <f t="shared" si="5"/>
        <v>801518.49</v>
      </c>
      <c r="N91" s="13" t="s">
        <v>28</v>
      </c>
    </row>
    <row r="92" ht="29" customHeight="1" spans="1:14">
      <c r="A92" s="7" t="s">
        <v>53</v>
      </c>
      <c r="B92" s="7" t="s">
        <v>105</v>
      </c>
      <c r="C92" s="7">
        <v>1</v>
      </c>
      <c r="D92" s="18" t="s">
        <v>27</v>
      </c>
      <c r="E92" s="7">
        <v>2.9</v>
      </c>
      <c r="F92" s="7">
        <v>103.812</v>
      </c>
      <c r="G92" s="7">
        <v>28.07959</v>
      </c>
      <c r="H92" s="7">
        <v>131.89</v>
      </c>
      <c r="I92" s="41">
        <v>5289</v>
      </c>
      <c r="J92" s="42">
        <f t="shared" si="6"/>
        <v>0</v>
      </c>
      <c r="K92" s="43"/>
      <c r="L92" s="36">
        <f t="shared" si="7"/>
        <v>5439</v>
      </c>
      <c r="M92" s="37">
        <f t="shared" si="5"/>
        <v>717349.71</v>
      </c>
      <c r="N92" s="13" t="s">
        <v>28</v>
      </c>
    </row>
    <row r="93" ht="29" customHeight="1" spans="1:14">
      <c r="A93" s="7" t="s">
        <v>53</v>
      </c>
      <c r="B93" s="7" t="s">
        <v>106</v>
      </c>
      <c r="C93" s="7">
        <v>1</v>
      </c>
      <c r="D93" s="18" t="s">
        <v>56</v>
      </c>
      <c r="E93" s="7">
        <v>2.9</v>
      </c>
      <c r="F93" s="7">
        <v>103.172</v>
      </c>
      <c r="G93" s="7">
        <v>27.90648</v>
      </c>
      <c r="H93" s="7">
        <v>131.08</v>
      </c>
      <c r="I93" s="41">
        <v>5289</v>
      </c>
      <c r="J93" s="42">
        <f t="shared" si="6"/>
        <v>0</v>
      </c>
      <c r="K93" s="43"/>
      <c r="L93" s="36">
        <f t="shared" si="7"/>
        <v>5439</v>
      </c>
      <c r="M93" s="37">
        <f t="shared" si="5"/>
        <v>712944.12</v>
      </c>
      <c r="N93" s="13" t="s">
        <v>28</v>
      </c>
    </row>
    <row r="94" ht="29" customHeight="1" spans="1:14">
      <c r="A94" s="7" t="s">
        <v>53</v>
      </c>
      <c r="B94" s="7" t="s">
        <v>107</v>
      </c>
      <c r="C94" s="7">
        <v>1</v>
      </c>
      <c r="D94" s="18" t="s">
        <v>27</v>
      </c>
      <c r="E94" s="7">
        <v>2.9</v>
      </c>
      <c r="F94" s="7">
        <v>103.93</v>
      </c>
      <c r="G94" s="7">
        <v>28.11151</v>
      </c>
      <c r="H94" s="7">
        <v>132.04</v>
      </c>
      <c r="I94" s="41">
        <v>5389</v>
      </c>
      <c r="J94" s="42">
        <f t="shared" si="6"/>
        <v>0</v>
      </c>
      <c r="K94" s="43"/>
      <c r="L94" s="36">
        <f t="shared" si="7"/>
        <v>5539</v>
      </c>
      <c r="M94" s="37">
        <f t="shared" si="5"/>
        <v>731369.56</v>
      </c>
      <c r="N94" s="13" t="s">
        <v>28</v>
      </c>
    </row>
    <row r="95" ht="29" customHeight="1" spans="1:14">
      <c r="A95" s="7" t="s">
        <v>53</v>
      </c>
      <c r="B95" s="7" t="s">
        <v>108</v>
      </c>
      <c r="C95" s="7">
        <v>1</v>
      </c>
      <c r="D95" s="18" t="s">
        <v>54</v>
      </c>
      <c r="E95" s="7">
        <v>2.9</v>
      </c>
      <c r="F95" s="7">
        <v>112.88</v>
      </c>
      <c r="G95" s="7">
        <v>30.53235</v>
      </c>
      <c r="H95" s="7">
        <v>143.41</v>
      </c>
      <c r="I95" s="41">
        <v>5189</v>
      </c>
      <c r="J95" s="42">
        <f t="shared" si="6"/>
        <v>0</v>
      </c>
      <c r="K95" s="43"/>
      <c r="L95" s="36">
        <f t="shared" si="7"/>
        <v>5339</v>
      </c>
      <c r="M95" s="37">
        <f t="shared" si="5"/>
        <v>765665.99</v>
      </c>
      <c r="N95" s="13" t="s">
        <v>28</v>
      </c>
    </row>
    <row r="96" ht="29" customHeight="1" spans="1:14">
      <c r="A96" s="7" t="s">
        <v>53</v>
      </c>
      <c r="B96" s="7" t="s">
        <v>109</v>
      </c>
      <c r="C96" s="7">
        <v>1</v>
      </c>
      <c r="D96" s="18" t="s">
        <v>27</v>
      </c>
      <c r="E96" s="7">
        <v>2.9</v>
      </c>
      <c r="F96" s="7">
        <v>103.812</v>
      </c>
      <c r="G96" s="7">
        <v>28.07959</v>
      </c>
      <c r="H96" s="7">
        <v>131.89</v>
      </c>
      <c r="I96" s="41">
        <v>5039</v>
      </c>
      <c r="J96" s="42">
        <f t="shared" si="6"/>
        <v>0</v>
      </c>
      <c r="K96" s="43"/>
      <c r="L96" s="36">
        <f t="shared" si="7"/>
        <v>5189</v>
      </c>
      <c r="M96" s="37">
        <f t="shared" si="5"/>
        <v>684377.21</v>
      </c>
      <c r="N96" s="13" t="s">
        <v>28</v>
      </c>
    </row>
    <row r="97" ht="29" customHeight="1" spans="1:14">
      <c r="A97" s="7" t="s">
        <v>53</v>
      </c>
      <c r="B97" s="7" t="s">
        <v>110</v>
      </c>
      <c r="C97" s="7">
        <v>1</v>
      </c>
      <c r="D97" s="18" t="s">
        <v>56</v>
      </c>
      <c r="E97" s="7">
        <v>2.9</v>
      </c>
      <c r="F97" s="7">
        <v>103.172</v>
      </c>
      <c r="G97" s="7">
        <v>27.90648</v>
      </c>
      <c r="H97" s="7">
        <v>131.08</v>
      </c>
      <c r="I97" s="41">
        <v>5039</v>
      </c>
      <c r="J97" s="42">
        <f t="shared" si="6"/>
        <v>0</v>
      </c>
      <c r="K97" s="43"/>
      <c r="L97" s="36">
        <f t="shared" si="7"/>
        <v>5189</v>
      </c>
      <c r="M97" s="37">
        <f t="shared" si="5"/>
        <v>680174.12</v>
      </c>
      <c r="N97" s="13" t="s">
        <v>28</v>
      </c>
    </row>
    <row r="98" ht="29" customHeight="1" spans="1:14">
      <c r="A98" s="7" t="s">
        <v>53</v>
      </c>
      <c r="B98" s="7" t="s">
        <v>111</v>
      </c>
      <c r="C98" s="7">
        <v>1</v>
      </c>
      <c r="D98" s="18" t="s">
        <v>27</v>
      </c>
      <c r="E98" s="7">
        <v>2.9</v>
      </c>
      <c r="F98" s="7">
        <v>103.93</v>
      </c>
      <c r="G98" s="7">
        <v>28.11151</v>
      </c>
      <c r="H98" s="7">
        <v>132.04</v>
      </c>
      <c r="I98" s="41">
        <v>5139</v>
      </c>
      <c r="J98" s="42">
        <f t="shared" si="6"/>
        <v>0</v>
      </c>
      <c r="K98" s="43"/>
      <c r="L98" s="36">
        <f t="shared" si="7"/>
        <v>5289</v>
      </c>
      <c r="M98" s="37">
        <f t="shared" si="5"/>
        <v>698359.56</v>
      </c>
      <c r="N98" s="13" t="s">
        <v>28</v>
      </c>
    </row>
    <row r="99" ht="29" customHeight="1" spans="1:14">
      <c r="A99" s="7" t="s">
        <v>53</v>
      </c>
      <c r="B99" s="7" t="s">
        <v>112</v>
      </c>
      <c r="C99" s="7">
        <v>1</v>
      </c>
      <c r="D99" s="18" t="s">
        <v>54</v>
      </c>
      <c r="E99" s="7">
        <v>2.9</v>
      </c>
      <c r="F99" s="7">
        <v>112.88</v>
      </c>
      <c r="G99" s="7">
        <v>30.53235</v>
      </c>
      <c r="H99" s="7">
        <v>143.41</v>
      </c>
      <c r="I99" s="41">
        <v>5399</v>
      </c>
      <c r="J99" s="42">
        <f t="shared" si="6"/>
        <v>0</v>
      </c>
      <c r="K99" s="43"/>
      <c r="L99" s="36">
        <f t="shared" si="7"/>
        <v>5549</v>
      </c>
      <c r="M99" s="37">
        <f t="shared" si="5"/>
        <v>795782.09</v>
      </c>
      <c r="N99" s="13" t="s">
        <v>28</v>
      </c>
    </row>
    <row r="100" ht="29" customHeight="1" spans="1:14">
      <c r="A100" s="7" t="s">
        <v>53</v>
      </c>
      <c r="B100" s="7" t="s">
        <v>113</v>
      </c>
      <c r="C100" s="7">
        <v>1</v>
      </c>
      <c r="D100" s="18" t="s">
        <v>27</v>
      </c>
      <c r="E100" s="7">
        <v>2.9</v>
      </c>
      <c r="F100" s="7">
        <v>103.812</v>
      </c>
      <c r="G100" s="7">
        <v>28.07959</v>
      </c>
      <c r="H100" s="7">
        <v>131.89</v>
      </c>
      <c r="I100" s="41">
        <v>5249</v>
      </c>
      <c r="J100" s="42">
        <f t="shared" si="6"/>
        <v>0</v>
      </c>
      <c r="K100" s="43"/>
      <c r="L100" s="36">
        <f t="shared" si="7"/>
        <v>5399</v>
      </c>
      <c r="M100" s="37">
        <f t="shared" ref="M100:M131" si="8">H100*L100</f>
        <v>712074.11</v>
      </c>
      <c r="N100" s="13" t="s">
        <v>28</v>
      </c>
    </row>
    <row r="101" ht="29" customHeight="1" spans="1:14">
      <c r="A101" s="7" t="s">
        <v>53</v>
      </c>
      <c r="B101" s="7" t="s">
        <v>114</v>
      </c>
      <c r="C101" s="7">
        <v>1</v>
      </c>
      <c r="D101" s="18" t="s">
        <v>56</v>
      </c>
      <c r="E101" s="7">
        <v>2.9</v>
      </c>
      <c r="F101" s="7">
        <v>103.172</v>
      </c>
      <c r="G101" s="7">
        <v>27.90648</v>
      </c>
      <c r="H101" s="7">
        <v>131.08</v>
      </c>
      <c r="I101" s="41">
        <v>5249</v>
      </c>
      <c r="J101" s="42">
        <f t="shared" si="6"/>
        <v>0</v>
      </c>
      <c r="K101" s="43"/>
      <c r="L101" s="36">
        <f t="shared" si="7"/>
        <v>5399</v>
      </c>
      <c r="M101" s="37">
        <f t="shared" si="8"/>
        <v>707700.92</v>
      </c>
      <c r="N101" s="13" t="s">
        <v>28</v>
      </c>
    </row>
    <row r="102" ht="29" customHeight="1" spans="1:14">
      <c r="A102" s="7" t="s">
        <v>53</v>
      </c>
      <c r="B102" s="7" t="s">
        <v>115</v>
      </c>
      <c r="C102" s="7">
        <v>1</v>
      </c>
      <c r="D102" s="18" t="s">
        <v>27</v>
      </c>
      <c r="E102" s="7">
        <v>2.9</v>
      </c>
      <c r="F102" s="7">
        <v>103.93</v>
      </c>
      <c r="G102" s="7">
        <v>28.11151</v>
      </c>
      <c r="H102" s="7">
        <v>132.04</v>
      </c>
      <c r="I102" s="41">
        <v>5349</v>
      </c>
      <c r="J102" s="42">
        <f t="shared" si="6"/>
        <v>0</v>
      </c>
      <c r="K102" s="43"/>
      <c r="L102" s="36">
        <f t="shared" si="7"/>
        <v>5499</v>
      </c>
      <c r="M102" s="37">
        <f t="shared" si="8"/>
        <v>726087.96</v>
      </c>
      <c r="N102" s="13" t="s">
        <v>28</v>
      </c>
    </row>
    <row r="103" ht="29" customHeight="1" spans="1:14">
      <c r="A103" s="7" t="s">
        <v>53</v>
      </c>
      <c r="B103" s="7" t="s">
        <v>116</v>
      </c>
      <c r="C103" s="7">
        <v>1</v>
      </c>
      <c r="D103" s="18" t="s">
        <v>54</v>
      </c>
      <c r="E103" s="7">
        <v>2.9</v>
      </c>
      <c r="F103" s="7">
        <v>112.88</v>
      </c>
      <c r="G103" s="7">
        <v>30.53235</v>
      </c>
      <c r="H103" s="7">
        <v>143.41</v>
      </c>
      <c r="I103" s="41">
        <v>5349</v>
      </c>
      <c r="J103" s="42">
        <f t="shared" ref="J103:J134" si="9">K103/H103</f>
        <v>0</v>
      </c>
      <c r="K103" s="43"/>
      <c r="L103" s="36">
        <f t="shared" si="7"/>
        <v>5499</v>
      </c>
      <c r="M103" s="37">
        <f t="shared" si="8"/>
        <v>788611.59</v>
      </c>
      <c r="N103" s="13" t="s">
        <v>28</v>
      </c>
    </row>
    <row r="104" ht="29" customHeight="1" spans="1:14">
      <c r="A104" s="7" t="s">
        <v>53</v>
      </c>
      <c r="B104" s="7" t="s">
        <v>117</v>
      </c>
      <c r="C104" s="7">
        <v>1</v>
      </c>
      <c r="D104" s="18" t="s">
        <v>27</v>
      </c>
      <c r="E104" s="7">
        <v>2.9</v>
      </c>
      <c r="F104" s="7">
        <v>103.812</v>
      </c>
      <c r="G104" s="7">
        <v>28.07959</v>
      </c>
      <c r="H104" s="7">
        <v>131.89</v>
      </c>
      <c r="I104" s="41">
        <v>5199</v>
      </c>
      <c r="J104" s="42">
        <f t="shared" si="9"/>
        <v>5117.90128137084</v>
      </c>
      <c r="K104" s="43">
        <v>675000</v>
      </c>
      <c r="L104" s="36"/>
      <c r="M104" s="37">
        <f t="shared" si="8"/>
        <v>0</v>
      </c>
      <c r="N104" s="38" t="s">
        <v>30</v>
      </c>
    </row>
    <row r="105" ht="29" customHeight="1" spans="1:14">
      <c r="A105" s="7" t="s">
        <v>53</v>
      </c>
      <c r="B105" s="7" t="s">
        <v>118</v>
      </c>
      <c r="C105" s="7">
        <v>1</v>
      </c>
      <c r="D105" s="18" t="s">
        <v>56</v>
      </c>
      <c r="E105" s="7">
        <v>2.9</v>
      </c>
      <c r="F105" s="7">
        <v>103.172</v>
      </c>
      <c r="G105" s="7">
        <v>27.90648</v>
      </c>
      <c r="H105" s="7">
        <v>131.08</v>
      </c>
      <c r="I105" s="41">
        <v>5199</v>
      </c>
      <c r="J105" s="42">
        <f t="shared" si="9"/>
        <v>0</v>
      </c>
      <c r="K105" s="43"/>
      <c r="L105" s="36">
        <f t="shared" si="7"/>
        <v>5349</v>
      </c>
      <c r="M105" s="37">
        <f t="shared" si="8"/>
        <v>701146.92</v>
      </c>
      <c r="N105" s="13" t="s">
        <v>28</v>
      </c>
    </row>
    <row r="106" ht="29" customHeight="1" spans="1:14">
      <c r="A106" s="7" t="s">
        <v>53</v>
      </c>
      <c r="B106" s="7" t="s">
        <v>119</v>
      </c>
      <c r="C106" s="7">
        <v>1</v>
      </c>
      <c r="D106" s="18" t="s">
        <v>27</v>
      </c>
      <c r="E106" s="7">
        <v>2.9</v>
      </c>
      <c r="F106" s="7">
        <v>103.93</v>
      </c>
      <c r="G106" s="7">
        <v>28.11151</v>
      </c>
      <c r="H106" s="7">
        <v>132.04</v>
      </c>
      <c r="I106" s="41">
        <v>5299</v>
      </c>
      <c r="J106" s="42">
        <f t="shared" si="9"/>
        <v>0</v>
      </c>
      <c r="K106" s="43"/>
      <c r="L106" s="36">
        <f t="shared" si="7"/>
        <v>5449</v>
      </c>
      <c r="M106" s="37">
        <f t="shared" si="8"/>
        <v>719485.96</v>
      </c>
      <c r="N106" s="13" t="s">
        <v>28</v>
      </c>
    </row>
    <row r="107" ht="29" customHeight="1" spans="1:14">
      <c r="A107" s="7" t="s">
        <v>53</v>
      </c>
      <c r="B107" s="7" t="s">
        <v>120</v>
      </c>
      <c r="C107" s="7">
        <v>1</v>
      </c>
      <c r="D107" s="18" t="s">
        <v>54</v>
      </c>
      <c r="E107" s="7">
        <v>2.9</v>
      </c>
      <c r="F107" s="7">
        <v>112.88</v>
      </c>
      <c r="G107" s="7">
        <v>30.53235</v>
      </c>
      <c r="H107" s="7">
        <v>143.41</v>
      </c>
      <c r="I107" s="41">
        <v>5299</v>
      </c>
      <c r="J107" s="42">
        <f t="shared" si="9"/>
        <v>0</v>
      </c>
      <c r="K107" s="43"/>
      <c r="L107" s="36">
        <f t="shared" si="7"/>
        <v>5449</v>
      </c>
      <c r="M107" s="37">
        <f t="shared" si="8"/>
        <v>781441.09</v>
      </c>
      <c r="N107" s="13" t="s">
        <v>28</v>
      </c>
    </row>
    <row r="108" ht="29" customHeight="1" spans="1:14">
      <c r="A108" s="7" t="s">
        <v>53</v>
      </c>
      <c r="B108" s="7" t="s">
        <v>121</v>
      </c>
      <c r="C108" s="7">
        <v>1</v>
      </c>
      <c r="D108" s="18" t="s">
        <v>27</v>
      </c>
      <c r="E108" s="7">
        <v>2.9</v>
      </c>
      <c r="F108" s="7">
        <v>103.812</v>
      </c>
      <c r="G108" s="7">
        <v>28.07959</v>
      </c>
      <c r="H108" s="7">
        <v>131.89</v>
      </c>
      <c r="I108" s="41">
        <v>5149</v>
      </c>
      <c r="J108" s="42">
        <f t="shared" si="9"/>
        <v>0</v>
      </c>
      <c r="K108" s="43"/>
      <c r="L108" s="36">
        <f t="shared" si="7"/>
        <v>5299</v>
      </c>
      <c r="M108" s="37">
        <f t="shared" si="8"/>
        <v>698885.11</v>
      </c>
      <c r="N108" s="13" t="s">
        <v>28</v>
      </c>
    </row>
    <row r="109" ht="29" customHeight="1" spans="1:14">
      <c r="A109" s="7" t="s">
        <v>53</v>
      </c>
      <c r="B109" s="7" t="s">
        <v>122</v>
      </c>
      <c r="C109" s="7">
        <v>1</v>
      </c>
      <c r="D109" s="18" t="s">
        <v>56</v>
      </c>
      <c r="E109" s="7">
        <v>2.9</v>
      </c>
      <c r="F109" s="7">
        <v>103.172</v>
      </c>
      <c r="G109" s="7">
        <v>27.90648</v>
      </c>
      <c r="H109" s="7">
        <v>131.08</v>
      </c>
      <c r="I109" s="41">
        <v>5149</v>
      </c>
      <c r="J109" s="42">
        <f t="shared" si="9"/>
        <v>0</v>
      </c>
      <c r="K109" s="43"/>
      <c r="L109" s="36">
        <f t="shared" si="7"/>
        <v>5299</v>
      </c>
      <c r="M109" s="37">
        <f t="shared" si="8"/>
        <v>694592.92</v>
      </c>
      <c r="N109" s="13" t="s">
        <v>28</v>
      </c>
    </row>
    <row r="110" ht="29" customHeight="1" spans="1:14">
      <c r="A110" s="7" t="s">
        <v>53</v>
      </c>
      <c r="B110" s="7" t="s">
        <v>123</v>
      </c>
      <c r="C110" s="7">
        <v>1</v>
      </c>
      <c r="D110" s="18" t="s">
        <v>27</v>
      </c>
      <c r="E110" s="7">
        <v>2.9</v>
      </c>
      <c r="F110" s="7">
        <v>103.93</v>
      </c>
      <c r="G110" s="7">
        <v>28.11151</v>
      </c>
      <c r="H110" s="7">
        <v>132.04</v>
      </c>
      <c r="I110" s="41">
        <v>5249</v>
      </c>
      <c r="J110" s="42">
        <f t="shared" si="9"/>
        <v>0</v>
      </c>
      <c r="K110" s="43"/>
      <c r="L110" s="36">
        <f t="shared" si="7"/>
        <v>5399</v>
      </c>
      <c r="M110" s="37">
        <f t="shared" si="8"/>
        <v>712883.96</v>
      </c>
      <c r="N110" s="13" t="s">
        <v>28</v>
      </c>
    </row>
    <row r="111" ht="29" customHeight="1" spans="1:14">
      <c r="A111" s="7" t="s">
        <v>53</v>
      </c>
      <c r="B111" s="7" t="s">
        <v>124</v>
      </c>
      <c r="C111" s="7">
        <v>1</v>
      </c>
      <c r="D111" s="18" t="s">
        <v>54</v>
      </c>
      <c r="E111" s="7">
        <v>2.9</v>
      </c>
      <c r="F111" s="7">
        <v>112.88</v>
      </c>
      <c r="G111" s="7">
        <v>30.53235</v>
      </c>
      <c r="H111" s="7">
        <v>143.41</v>
      </c>
      <c r="I111" s="41">
        <v>5249</v>
      </c>
      <c r="J111" s="42">
        <f t="shared" si="9"/>
        <v>5090.30053692211</v>
      </c>
      <c r="K111" s="43">
        <v>730000</v>
      </c>
      <c r="L111" s="36"/>
      <c r="M111" s="37">
        <f t="shared" si="8"/>
        <v>0</v>
      </c>
      <c r="N111" s="38" t="s">
        <v>30</v>
      </c>
    </row>
    <row r="112" ht="29" customHeight="1" spans="1:14">
      <c r="A112" s="7" t="s">
        <v>53</v>
      </c>
      <c r="B112" s="7" t="s">
        <v>125</v>
      </c>
      <c r="C112" s="7">
        <v>1</v>
      </c>
      <c r="D112" s="18" t="s">
        <v>27</v>
      </c>
      <c r="E112" s="7">
        <v>2.9</v>
      </c>
      <c r="F112" s="7">
        <v>103.812</v>
      </c>
      <c r="G112" s="7">
        <v>28.07959</v>
      </c>
      <c r="H112" s="7">
        <v>131.89</v>
      </c>
      <c r="I112" s="41">
        <v>5099</v>
      </c>
      <c r="J112" s="42">
        <f t="shared" si="9"/>
        <v>0</v>
      </c>
      <c r="K112" s="43"/>
      <c r="L112" s="36">
        <f t="shared" si="7"/>
        <v>5249</v>
      </c>
      <c r="M112" s="37">
        <f t="shared" si="8"/>
        <v>692290.61</v>
      </c>
      <c r="N112" s="13" t="s">
        <v>28</v>
      </c>
    </row>
    <row r="113" ht="29" customHeight="1" spans="1:14">
      <c r="A113" s="7" t="s">
        <v>53</v>
      </c>
      <c r="B113" s="7" t="s">
        <v>126</v>
      </c>
      <c r="C113" s="7">
        <v>1</v>
      </c>
      <c r="D113" s="18" t="s">
        <v>56</v>
      </c>
      <c r="E113" s="7">
        <v>2.9</v>
      </c>
      <c r="F113" s="7">
        <v>103.172</v>
      </c>
      <c r="G113" s="7">
        <v>27.90648</v>
      </c>
      <c r="H113" s="7">
        <v>131.08</v>
      </c>
      <c r="I113" s="41">
        <v>5099</v>
      </c>
      <c r="J113" s="42">
        <f t="shared" si="9"/>
        <v>0</v>
      </c>
      <c r="K113" s="43"/>
      <c r="L113" s="36">
        <f t="shared" si="7"/>
        <v>5249</v>
      </c>
      <c r="M113" s="37">
        <f t="shared" si="8"/>
        <v>688038.92</v>
      </c>
      <c r="N113" s="13" t="s">
        <v>28</v>
      </c>
    </row>
    <row r="114" ht="29" customHeight="1" spans="1:14">
      <c r="A114" s="7" t="s">
        <v>53</v>
      </c>
      <c r="B114" s="7" t="s">
        <v>127</v>
      </c>
      <c r="C114" s="7">
        <v>1</v>
      </c>
      <c r="D114" s="18" t="s">
        <v>27</v>
      </c>
      <c r="E114" s="7">
        <v>2.9</v>
      </c>
      <c r="F114" s="7">
        <v>103.93</v>
      </c>
      <c r="G114" s="7">
        <v>28.11151</v>
      </c>
      <c r="H114" s="7">
        <v>132.04</v>
      </c>
      <c r="I114" s="41">
        <v>5199</v>
      </c>
      <c r="J114" s="42">
        <f t="shared" si="9"/>
        <v>0</v>
      </c>
      <c r="K114" s="43"/>
      <c r="L114" s="36">
        <f t="shared" si="7"/>
        <v>5349</v>
      </c>
      <c r="M114" s="37">
        <f t="shared" si="8"/>
        <v>706281.96</v>
      </c>
      <c r="N114" s="13" t="s">
        <v>28</v>
      </c>
    </row>
    <row r="115" ht="29" customHeight="1" spans="1:14">
      <c r="A115" s="7" t="s">
        <v>53</v>
      </c>
      <c r="B115" s="7" t="s">
        <v>128</v>
      </c>
      <c r="C115" s="7">
        <v>1</v>
      </c>
      <c r="D115" s="18" t="s">
        <v>54</v>
      </c>
      <c r="E115" s="7">
        <v>2.9</v>
      </c>
      <c r="F115" s="7">
        <v>112.88</v>
      </c>
      <c r="G115" s="7">
        <v>30.53235</v>
      </c>
      <c r="H115" s="7">
        <v>143.41</v>
      </c>
      <c r="I115" s="41">
        <v>5199</v>
      </c>
      <c r="J115" s="42">
        <f t="shared" si="9"/>
        <v>5090.30053692211</v>
      </c>
      <c r="K115" s="43">
        <v>730000</v>
      </c>
      <c r="L115" s="36"/>
      <c r="M115" s="37">
        <f t="shared" si="8"/>
        <v>0</v>
      </c>
      <c r="N115" s="38" t="s">
        <v>30</v>
      </c>
    </row>
    <row r="116" ht="29" customHeight="1" spans="1:14">
      <c r="A116" s="7" t="s">
        <v>53</v>
      </c>
      <c r="B116" s="7" t="s">
        <v>129</v>
      </c>
      <c r="C116" s="7">
        <v>1</v>
      </c>
      <c r="D116" s="18" t="s">
        <v>27</v>
      </c>
      <c r="E116" s="7">
        <v>2.9</v>
      </c>
      <c r="F116" s="7">
        <v>103.812</v>
      </c>
      <c r="G116" s="7">
        <v>28.07959</v>
      </c>
      <c r="H116" s="7">
        <v>131.89</v>
      </c>
      <c r="I116" s="41">
        <v>5049</v>
      </c>
      <c r="J116" s="42">
        <f t="shared" si="9"/>
        <v>0</v>
      </c>
      <c r="K116" s="43"/>
      <c r="L116" s="36">
        <f t="shared" si="7"/>
        <v>5199</v>
      </c>
      <c r="M116" s="37">
        <f t="shared" si="8"/>
        <v>685696.11</v>
      </c>
      <c r="N116" s="13" t="s">
        <v>28</v>
      </c>
    </row>
    <row r="117" ht="29" customHeight="1" spans="1:14">
      <c r="A117" s="7" t="s">
        <v>53</v>
      </c>
      <c r="B117" s="7" t="s">
        <v>130</v>
      </c>
      <c r="C117" s="7">
        <v>1</v>
      </c>
      <c r="D117" s="18" t="s">
        <v>56</v>
      </c>
      <c r="E117" s="7">
        <v>2.9</v>
      </c>
      <c r="F117" s="7">
        <v>103.172</v>
      </c>
      <c r="G117" s="7">
        <v>27.90648</v>
      </c>
      <c r="H117" s="7">
        <v>131.08</v>
      </c>
      <c r="I117" s="41">
        <v>5049</v>
      </c>
      <c r="J117" s="42">
        <f t="shared" si="9"/>
        <v>0</v>
      </c>
      <c r="K117" s="43"/>
      <c r="L117" s="36">
        <f t="shared" si="7"/>
        <v>5199</v>
      </c>
      <c r="M117" s="37">
        <f t="shared" si="8"/>
        <v>681484.92</v>
      </c>
      <c r="N117" s="13" t="s">
        <v>28</v>
      </c>
    </row>
    <row r="118" ht="29" customHeight="1" spans="1:14">
      <c r="A118" s="7" t="s">
        <v>53</v>
      </c>
      <c r="B118" s="7" t="s">
        <v>131</v>
      </c>
      <c r="C118" s="7">
        <v>1</v>
      </c>
      <c r="D118" s="18" t="s">
        <v>27</v>
      </c>
      <c r="E118" s="7">
        <v>2.9</v>
      </c>
      <c r="F118" s="7">
        <v>103.93</v>
      </c>
      <c r="G118" s="7">
        <v>28.11151</v>
      </c>
      <c r="H118" s="7">
        <v>132.04</v>
      </c>
      <c r="I118" s="41">
        <v>5149</v>
      </c>
      <c r="J118" s="42">
        <f t="shared" si="9"/>
        <v>0</v>
      </c>
      <c r="K118" s="43"/>
      <c r="L118" s="36">
        <f t="shared" si="7"/>
        <v>5299</v>
      </c>
      <c r="M118" s="37">
        <f t="shared" si="8"/>
        <v>699679.96</v>
      </c>
      <c r="N118" s="13" t="s">
        <v>28</v>
      </c>
    </row>
    <row r="119" ht="29" customHeight="1" spans="1:14">
      <c r="A119" s="7" t="s">
        <v>53</v>
      </c>
      <c r="B119" s="7" t="s">
        <v>132</v>
      </c>
      <c r="C119" s="7">
        <v>1</v>
      </c>
      <c r="D119" s="18" t="s">
        <v>54</v>
      </c>
      <c r="E119" s="7">
        <v>2.9</v>
      </c>
      <c r="F119" s="7">
        <v>112.88</v>
      </c>
      <c r="G119" s="7">
        <v>30.53235</v>
      </c>
      <c r="H119" s="7">
        <v>143.41</v>
      </c>
      <c r="I119" s="41">
        <v>5089</v>
      </c>
      <c r="J119" s="42">
        <f t="shared" si="9"/>
        <v>0</v>
      </c>
      <c r="K119" s="43"/>
      <c r="L119" s="36">
        <f t="shared" si="7"/>
        <v>5239</v>
      </c>
      <c r="M119" s="37">
        <f t="shared" si="8"/>
        <v>751324.99</v>
      </c>
      <c r="N119" s="13" t="s">
        <v>28</v>
      </c>
    </row>
    <row r="120" ht="29" customHeight="1" spans="1:14">
      <c r="A120" s="7" t="s">
        <v>53</v>
      </c>
      <c r="B120" s="7" t="s">
        <v>133</v>
      </c>
      <c r="C120" s="7">
        <v>1</v>
      </c>
      <c r="D120" s="18" t="s">
        <v>27</v>
      </c>
      <c r="E120" s="7">
        <v>2.9</v>
      </c>
      <c r="F120" s="7">
        <v>103.812</v>
      </c>
      <c r="G120" s="7">
        <v>28.07959</v>
      </c>
      <c r="H120" s="7">
        <v>131.89</v>
      </c>
      <c r="I120" s="41">
        <v>4939</v>
      </c>
      <c r="J120" s="42">
        <f t="shared" si="9"/>
        <v>0</v>
      </c>
      <c r="K120" s="43"/>
      <c r="L120" s="36">
        <f t="shared" si="7"/>
        <v>5089</v>
      </c>
      <c r="M120" s="37">
        <f t="shared" si="8"/>
        <v>671188.21</v>
      </c>
      <c r="N120" s="13" t="s">
        <v>28</v>
      </c>
    </row>
    <row r="121" ht="29" customHeight="1" spans="1:14">
      <c r="A121" s="7" t="s">
        <v>53</v>
      </c>
      <c r="B121" s="7" t="s">
        <v>134</v>
      </c>
      <c r="C121" s="7">
        <v>1</v>
      </c>
      <c r="D121" s="18" t="s">
        <v>56</v>
      </c>
      <c r="E121" s="7">
        <v>2.9</v>
      </c>
      <c r="F121" s="7">
        <v>103.172</v>
      </c>
      <c r="G121" s="7">
        <v>27.90648</v>
      </c>
      <c r="H121" s="7">
        <v>131.08</v>
      </c>
      <c r="I121" s="41">
        <v>4939</v>
      </c>
      <c r="J121" s="42">
        <f t="shared" si="9"/>
        <v>0</v>
      </c>
      <c r="K121" s="43"/>
      <c r="L121" s="36">
        <f t="shared" si="7"/>
        <v>5089</v>
      </c>
      <c r="M121" s="37">
        <f t="shared" si="8"/>
        <v>667066.12</v>
      </c>
      <c r="N121" s="13" t="s">
        <v>28</v>
      </c>
    </row>
    <row r="122" ht="29" customHeight="1" spans="1:14">
      <c r="A122" s="7" t="s">
        <v>53</v>
      </c>
      <c r="B122" s="7" t="s">
        <v>135</v>
      </c>
      <c r="C122" s="7">
        <v>1</v>
      </c>
      <c r="D122" s="18" t="s">
        <v>27</v>
      </c>
      <c r="E122" s="7">
        <v>2.9</v>
      </c>
      <c r="F122" s="7">
        <v>103.93</v>
      </c>
      <c r="G122" s="7">
        <v>28.11151</v>
      </c>
      <c r="H122" s="7">
        <v>132.04</v>
      </c>
      <c r="I122" s="41">
        <v>5039</v>
      </c>
      <c r="J122" s="42">
        <f t="shared" si="9"/>
        <v>0</v>
      </c>
      <c r="K122" s="43"/>
      <c r="L122" s="36">
        <f t="shared" si="7"/>
        <v>5189</v>
      </c>
      <c r="M122" s="37">
        <f t="shared" si="8"/>
        <v>685155.56</v>
      </c>
      <c r="N122" s="13" t="s">
        <v>28</v>
      </c>
    </row>
    <row r="123" ht="29" customHeight="1" spans="1:14">
      <c r="A123" s="7" t="s">
        <v>53</v>
      </c>
      <c r="B123" s="7" t="s">
        <v>136</v>
      </c>
      <c r="C123" s="7">
        <v>1</v>
      </c>
      <c r="D123" s="18" t="s">
        <v>27</v>
      </c>
      <c r="E123" s="7">
        <v>2.9</v>
      </c>
      <c r="F123" s="7">
        <v>103.812</v>
      </c>
      <c r="G123" s="7">
        <v>28.07959</v>
      </c>
      <c r="H123" s="7">
        <v>131.89</v>
      </c>
      <c r="I123" s="41">
        <v>4939</v>
      </c>
      <c r="J123" s="42">
        <f t="shared" si="9"/>
        <v>0</v>
      </c>
      <c r="K123" s="43"/>
      <c r="L123" s="36">
        <f t="shared" si="7"/>
        <v>5089</v>
      </c>
      <c r="M123" s="37">
        <f t="shared" si="8"/>
        <v>671188.21</v>
      </c>
      <c r="N123" s="13" t="s">
        <v>28</v>
      </c>
    </row>
    <row r="124" ht="29" customHeight="1" spans="1:14">
      <c r="A124" s="7" t="s">
        <v>53</v>
      </c>
      <c r="B124" s="7" t="s">
        <v>137</v>
      </c>
      <c r="C124" s="7">
        <v>1</v>
      </c>
      <c r="D124" s="18" t="s">
        <v>56</v>
      </c>
      <c r="E124" s="7">
        <v>2.9</v>
      </c>
      <c r="F124" s="7">
        <v>103.172</v>
      </c>
      <c r="G124" s="7">
        <v>27.90648</v>
      </c>
      <c r="H124" s="7">
        <v>131.08</v>
      </c>
      <c r="I124" s="41">
        <v>4939</v>
      </c>
      <c r="J124" s="42">
        <f t="shared" si="9"/>
        <v>4790.20445529448</v>
      </c>
      <c r="K124" s="43">
        <v>627900</v>
      </c>
      <c r="L124" s="36"/>
      <c r="M124" s="37">
        <f t="shared" si="8"/>
        <v>0</v>
      </c>
      <c r="N124" s="38" t="s">
        <v>30</v>
      </c>
    </row>
    <row r="125" ht="29" customHeight="1" spans="1:14">
      <c r="A125" s="7" t="s">
        <v>138</v>
      </c>
      <c r="B125" s="7" t="s">
        <v>37</v>
      </c>
      <c r="C125" s="7">
        <v>2</v>
      </c>
      <c r="D125" s="18" t="s">
        <v>27</v>
      </c>
      <c r="E125" s="7">
        <v>2.9</v>
      </c>
      <c r="F125" s="7">
        <v>103.93</v>
      </c>
      <c r="G125" s="7">
        <v>27.73746</v>
      </c>
      <c r="H125" s="7">
        <v>131.67</v>
      </c>
      <c r="I125" s="41">
        <v>5129</v>
      </c>
      <c r="J125" s="42">
        <f t="shared" si="9"/>
        <v>0</v>
      </c>
      <c r="K125" s="43"/>
      <c r="L125" s="36">
        <f t="shared" si="7"/>
        <v>5279</v>
      </c>
      <c r="M125" s="37">
        <f t="shared" si="8"/>
        <v>695085.93</v>
      </c>
      <c r="N125" s="13" t="s">
        <v>28</v>
      </c>
    </row>
    <row r="126" ht="29" customHeight="1" spans="1:14">
      <c r="A126" s="7" t="s">
        <v>138</v>
      </c>
      <c r="B126" s="7" t="s">
        <v>38</v>
      </c>
      <c r="C126" s="7">
        <v>2</v>
      </c>
      <c r="D126" s="18" t="s">
        <v>56</v>
      </c>
      <c r="E126" s="7">
        <v>2.9</v>
      </c>
      <c r="F126" s="7">
        <v>103.172</v>
      </c>
      <c r="G126" s="7">
        <v>27.53516</v>
      </c>
      <c r="H126" s="7">
        <v>130.71</v>
      </c>
      <c r="I126" s="41">
        <v>4979</v>
      </c>
      <c r="J126" s="42">
        <f t="shared" si="9"/>
        <v>4896.33539897483</v>
      </c>
      <c r="K126" s="43">
        <v>640000</v>
      </c>
      <c r="L126" s="36"/>
      <c r="M126" s="37">
        <f t="shared" si="8"/>
        <v>0</v>
      </c>
      <c r="N126" s="38" t="s">
        <v>30</v>
      </c>
    </row>
    <row r="127" ht="29" customHeight="1" spans="1:14">
      <c r="A127" s="7" t="s">
        <v>138</v>
      </c>
      <c r="B127" s="7" t="s">
        <v>55</v>
      </c>
      <c r="C127" s="7">
        <v>2</v>
      </c>
      <c r="D127" s="18" t="s">
        <v>27</v>
      </c>
      <c r="E127" s="7">
        <v>2.9</v>
      </c>
      <c r="F127" s="7">
        <v>103.812</v>
      </c>
      <c r="G127" s="7">
        <v>27.70597</v>
      </c>
      <c r="H127" s="7">
        <v>131.52</v>
      </c>
      <c r="I127" s="41">
        <v>4979</v>
      </c>
      <c r="J127" s="42">
        <f t="shared" si="9"/>
        <v>4978.99939172749</v>
      </c>
      <c r="K127" s="43">
        <v>654838</v>
      </c>
      <c r="L127" s="36"/>
      <c r="M127" s="37">
        <f t="shared" si="8"/>
        <v>0</v>
      </c>
      <c r="N127" s="38" t="s">
        <v>30</v>
      </c>
    </row>
    <row r="128" ht="29" customHeight="1" spans="1:14">
      <c r="A128" s="7" t="s">
        <v>138</v>
      </c>
      <c r="B128" s="7" t="s">
        <v>57</v>
      </c>
      <c r="C128" s="7">
        <v>2</v>
      </c>
      <c r="D128" s="18" t="s">
        <v>54</v>
      </c>
      <c r="E128" s="7">
        <v>2.9</v>
      </c>
      <c r="F128" s="7">
        <v>112.88</v>
      </c>
      <c r="G128" s="7">
        <v>30.12609</v>
      </c>
      <c r="H128" s="7">
        <v>143.01</v>
      </c>
      <c r="I128" s="41">
        <v>5060</v>
      </c>
      <c r="J128" s="42">
        <f t="shared" si="9"/>
        <v>0</v>
      </c>
      <c r="K128" s="43"/>
      <c r="L128" s="36">
        <f t="shared" si="7"/>
        <v>5210</v>
      </c>
      <c r="M128" s="37">
        <f t="shared" si="8"/>
        <v>745082.1</v>
      </c>
      <c r="N128" s="13" t="s">
        <v>28</v>
      </c>
    </row>
    <row r="129" ht="29" customHeight="1" spans="1:14">
      <c r="A129" s="7" t="s">
        <v>138</v>
      </c>
      <c r="B129" s="7" t="s">
        <v>41</v>
      </c>
      <c r="C129" s="7">
        <v>2</v>
      </c>
      <c r="D129" s="18" t="s">
        <v>27</v>
      </c>
      <c r="E129" s="7">
        <v>2.9</v>
      </c>
      <c r="F129" s="7">
        <v>103.93</v>
      </c>
      <c r="G129" s="7">
        <v>27.73746</v>
      </c>
      <c r="H129" s="7">
        <v>131.67</v>
      </c>
      <c r="I129" s="41">
        <v>5159</v>
      </c>
      <c r="J129" s="42">
        <f t="shared" si="9"/>
        <v>5055.82137161085</v>
      </c>
      <c r="K129" s="43">
        <v>665700</v>
      </c>
      <c r="L129" s="36"/>
      <c r="M129" s="37">
        <f t="shared" si="8"/>
        <v>0</v>
      </c>
      <c r="N129" s="38" t="s">
        <v>30</v>
      </c>
    </row>
    <row r="130" ht="29" customHeight="1" spans="1:14">
      <c r="A130" s="7" t="s">
        <v>138</v>
      </c>
      <c r="B130" s="7" t="s">
        <v>42</v>
      </c>
      <c r="C130" s="7">
        <v>2</v>
      </c>
      <c r="D130" s="18" t="s">
        <v>56</v>
      </c>
      <c r="E130" s="7">
        <v>2.9</v>
      </c>
      <c r="F130" s="7">
        <v>103.172</v>
      </c>
      <c r="G130" s="7">
        <v>27.53516</v>
      </c>
      <c r="H130" s="7">
        <v>130.71</v>
      </c>
      <c r="I130" s="41">
        <v>5009</v>
      </c>
      <c r="J130" s="42">
        <f t="shared" si="9"/>
        <v>0</v>
      </c>
      <c r="K130" s="43"/>
      <c r="L130" s="36">
        <f t="shared" si="7"/>
        <v>5159</v>
      </c>
      <c r="M130" s="37">
        <f t="shared" si="8"/>
        <v>674332.89</v>
      </c>
      <c r="N130" s="13" t="s">
        <v>28</v>
      </c>
    </row>
    <row r="131" ht="29" customHeight="1" spans="1:14">
      <c r="A131" s="7" t="s">
        <v>138</v>
      </c>
      <c r="B131" s="7" t="s">
        <v>58</v>
      </c>
      <c r="C131" s="7">
        <v>2</v>
      </c>
      <c r="D131" s="18" t="s">
        <v>27</v>
      </c>
      <c r="E131" s="7">
        <v>2.9</v>
      </c>
      <c r="F131" s="7">
        <v>103.812</v>
      </c>
      <c r="G131" s="7">
        <v>27.70597</v>
      </c>
      <c r="H131" s="7">
        <v>131.52</v>
      </c>
      <c r="I131" s="41">
        <v>5009</v>
      </c>
      <c r="J131" s="42">
        <f t="shared" si="9"/>
        <v>0</v>
      </c>
      <c r="K131" s="43"/>
      <c r="L131" s="36">
        <f t="shared" si="7"/>
        <v>5159</v>
      </c>
      <c r="M131" s="37">
        <f t="shared" si="8"/>
        <v>678511.68</v>
      </c>
      <c r="N131" s="13" t="s">
        <v>28</v>
      </c>
    </row>
    <row r="132" ht="29" customHeight="1" spans="1:14">
      <c r="A132" s="7" t="s">
        <v>138</v>
      </c>
      <c r="B132" s="7" t="s">
        <v>59</v>
      </c>
      <c r="C132" s="7">
        <v>2</v>
      </c>
      <c r="D132" s="18" t="s">
        <v>54</v>
      </c>
      <c r="E132" s="7">
        <v>2.9</v>
      </c>
      <c r="F132" s="7">
        <v>112.88</v>
      </c>
      <c r="G132" s="7">
        <v>30.12609</v>
      </c>
      <c r="H132" s="7">
        <v>143.01</v>
      </c>
      <c r="I132" s="41">
        <v>5090</v>
      </c>
      <c r="J132" s="42">
        <f t="shared" si="9"/>
        <v>0</v>
      </c>
      <c r="K132" s="43"/>
      <c r="L132" s="36">
        <f t="shared" si="7"/>
        <v>5240</v>
      </c>
      <c r="M132" s="37">
        <f t="shared" ref="M132:M163" si="10">H132*L132</f>
        <v>749372.4</v>
      </c>
      <c r="N132" s="13" t="s">
        <v>28</v>
      </c>
    </row>
    <row r="133" ht="29" customHeight="1" spans="1:14">
      <c r="A133" s="7" t="s">
        <v>138</v>
      </c>
      <c r="B133" s="7" t="s">
        <v>45</v>
      </c>
      <c r="C133" s="7">
        <v>2</v>
      </c>
      <c r="D133" s="18" t="s">
        <v>27</v>
      </c>
      <c r="E133" s="7">
        <v>2.9</v>
      </c>
      <c r="F133" s="7">
        <v>103.93</v>
      </c>
      <c r="G133" s="7">
        <v>27.73746</v>
      </c>
      <c r="H133" s="7">
        <v>131.67</v>
      </c>
      <c r="I133" s="41">
        <v>5189</v>
      </c>
      <c r="J133" s="42">
        <f t="shared" si="9"/>
        <v>5126.45249487355</v>
      </c>
      <c r="K133" s="43">
        <v>675000</v>
      </c>
      <c r="L133" s="36"/>
      <c r="M133" s="37">
        <f t="shared" si="10"/>
        <v>0</v>
      </c>
      <c r="N133" s="38" t="s">
        <v>30</v>
      </c>
    </row>
    <row r="134" ht="29" customHeight="1" spans="1:14">
      <c r="A134" s="7" t="s">
        <v>138</v>
      </c>
      <c r="B134" s="7" t="s">
        <v>46</v>
      </c>
      <c r="C134" s="7">
        <v>2</v>
      </c>
      <c r="D134" s="18" t="s">
        <v>56</v>
      </c>
      <c r="E134" s="7">
        <v>2.9</v>
      </c>
      <c r="F134" s="7">
        <v>103.172</v>
      </c>
      <c r="G134" s="7">
        <v>27.53516</v>
      </c>
      <c r="H134" s="7">
        <v>130.71</v>
      </c>
      <c r="I134" s="41">
        <v>5039</v>
      </c>
      <c r="J134" s="42">
        <f t="shared" si="9"/>
        <v>4972.84063958381</v>
      </c>
      <c r="K134" s="43">
        <v>650000</v>
      </c>
      <c r="L134" s="36"/>
      <c r="M134" s="37">
        <f t="shared" si="10"/>
        <v>0</v>
      </c>
      <c r="N134" s="38" t="s">
        <v>30</v>
      </c>
    </row>
    <row r="135" ht="29" customHeight="1" spans="1:14">
      <c r="A135" s="7" t="s">
        <v>138</v>
      </c>
      <c r="B135" s="7" t="s">
        <v>60</v>
      </c>
      <c r="C135" s="7">
        <v>2</v>
      </c>
      <c r="D135" s="18" t="s">
        <v>27</v>
      </c>
      <c r="E135" s="7">
        <v>2.9</v>
      </c>
      <c r="F135" s="7">
        <v>103.812</v>
      </c>
      <c r="G135" s="7">
        <v>27.70597</v>
      </c>
      <c r="H135" s="7">
        <v>131.52</v>
      </c>
      <c r="I135" s="41">
        <v>5039</v>
      </c>
      <c r="J135" s="42">
        <f t="shared" ref="J135:J166" si="11">K135/H135</f>
        <v>4934.61070559611</v>
      </c>
      <c r="K135" s="43">
        <v>649000</v>
      </c>
      <c r="L135" s="36"/>
      <c r="M135" s="37">
        <f t="shared" si="10"/>
        <v>0</v>
      </c>
      <c r="N135" s="38" t="s">
        <v>30</v>
      </c>
    </row>
    <row r="136" ht="29" customHeight="1" spans="1:14">
      <c r="A136" s="7" t="s">
        <v>138</v>
      </c>
      <c r="B136" s="7" t="s">
        <v>61</v>
      </c>
      <c r="C136" s="7">
        <v>2</v>
      </c>
      <c r="D136" s="18" t="s">
        <v>54</v>
      </c>
      <c r="E136" s="7">
        <v>2.9</v>
      </c>
      <c r="F136" s="7">
        <v>112.88</v>
      </c>
      <c r="G136" s="7">
        <v>30.12609</v>
      </c>
      <c r="H136" s="7">
        <v>143.01</v>
      </c>
      <c r="I136" s="41">
        <v>5120</v>
      </c>
      <c r="J136" s="42">
        <f t="shared" si="11"/>
        <v>0</v>
      </c>
      <c r="K136" s="43"/>
      <c r="L136" s="36">
        <f t="shared" si="7"/>
        <v>5270</v>
      </c>
      <c r="M136" s="37">
        <f t="shared" si="10"/>
        <v>753662.7</v>
      </c>
      <c r="N136" s="13" t="s">
        <v>28</v>
      </c>
    </row>
    <row r="137" ht="29" customHeight="1" spans="1:14">
      <c r="A137" s="7" t="s">
        <v>138</v>
      </c>
      <c r="B137" s="7" t="s">
        <v>49</v>
      </c>
      <c r="C137" s="7">
        <v>2</v>
      </c>
      <c r="D137" s="18" t="s">
        <v>27</v>
      </c>
      <c r="E137" s="7">
        <v>2.9</v>
      </c>
      <c r="F137" s="7">
        <v>103.93</v>
      </c>
      <c r="G137" s="7">
        <v>27.73746</v>
      </c>
      <c r="H137" s="7">
        <v>131.67</v>
      </c>
      <c r="I137" s="41">
        <v>5219</v>
      </c>
      <c r="J137" s="42">
        <f t="shared" si="11"/>
        <v>5156.83147262095</v>
      </c>
      <c r="K137" s="43">
        <v>679000</v>
      </c>
      <c r="L137" s="36"/>
      <c r="M137" s="37">
        <f t="shared" si="10"/>
        <v>0</v>
      </c>
      <c r="N137" s="38" t="s">
        <v>30</v>
      </c>
    </row>
    <row r="138" ht="29" customHeight="1" spans="1:14">
      <c r="A138" s="7" t="s">
        <v>138</v>
      </c>
      <c r="B138" s="7" t="s">
        <v>50</v>
      </c>
      <c r="C138" s="7">
        <v>2</v>
      </c>
      <c r="D138" s="18" t="s">
        <v>56</v>
      </c>
      <c r="E138" s="7">
        <v>2.9</v>
      </c>
      <c r="F138" s="7">
        <v>103.172</v>
      </c>
      <c r="G138" s="7">
        <v>27.53516</v>
      </c>
      <c r="H138" s="7">
        <v>130.71</v>
      </c>
      <c r="I138" s="41">
        <v>5069</v>
      </c>
      <c r="J138" s="42">
        <f t="shared" si="11"/>
        <v>4972.84063958381</v>
      </c>
      <c r="K138" s="43">
        <v>650000</v>
      </c>
      <c r="L138" s="36"/>
      <c r="M138" s="37">
        <f t="shared" si="10"/>
        <v>0</v>
      </c>
      <c r="N138" s="38" t="s">
        <v>30</v>
      </c>
    </row>
    <row r="139" ht="29" customHeight="1" spans="1:14">
      <c r="A139" s="7" t="s">
        <v>138</v>
      </c>
      <c r="B139" s="7" t="s">
        <v>62</v>
      </c>
      <c r="C139" s="7">
        <v>2</v>
      </c>
      <c r="D139" s="18" t="s">
        <v>27</v>
      </c>
      <c r="E139" s="7">
        <v>2.9</v>
      </c>
      <c r="F139" s="7">
        <v>103.812</v>
      </c>
      <c r="G139" s="7">
        <v>27.70597</v>
      </c>
      <c r="H139" s="7">
        <v>131.52</v>
      </c>
      <c r="I139" s="41">
        <v>5069</v>
      </c>
      <c r="J139" s="42">
        <f t="shared" si="11"/>
        <v>5003.04136253041</v>
      </c>
      <c r="K139" s="43">
        <v>658000</v>
      </c>
      <c r="L139" s="36"/>
      <c r="M139" s="37">
        <f t="shared" si="10"/>
        <v>0</v>
      </c>
      <c r="N139" s="38" t="s">
        <v>30</v>
      </c>
    </row>
    <row r="140" ht="29" customHeight="1" spans="1:14">
      <c r="A140" s="7" t="s">
        <v>138</v>
      </c>
      <c r="B140" s="7" t="s">
        <v>63</v>
      </c>
      <c r="C140" s="7">
        <v>2</v>
      </c>
      <c r="D140" s="18" t="s">
        <v>54</v>
      </c>
      <c r="E140" s="7">
        <v>2.9</v>
      </c>
      <c r="F140" s="7">
        <v>112.88</v>
      </c>
      <c r="G140" s="7">
        <v>30.12609</v>
      </c>
      <c r="H140" s="7">
        <v>143.01</v>
      </c>
      <c r="I140" s="41">
        <v>5150</v>
      </c>
      <c r="J140" s="42">
        <f t="shared" si="11"/>
        <v>0</v>
      </c>
      <c r="K140" s="43"/>
      <c r="L140" s="36">
        <f t="shared" ref="L140:L212" si="12">I140+150</f>
        <v>5300</v>
      </c>
      <c r="M140" s="37">
        <f t="shared" si="10"/>
        <v>757953</v>
      </c>
      <c r="N140" s="13" t="s">
        <v>28</v>
      </c>
    </row>
    <row r="141" ht="29" customHeight="1" spans="1:14">
      <c r="A141" s="7" t="s">
        <v>138</v>
      </c>
      <c r="B141" s="7" t="s">
        <v>64</v>
      </c>
      <c r="C141" s="7">
        <v>2</v>
      </c>
      <c r="D141" s="18" t="s">
        <v>27</v>
      </c>
      <c r="E141" s="7">
        <v>2.9</v>
      </c>
      <c r="F141" s="7">
        <v>103.93</v>
      </c>
      <c r="G141" s="7">
        <v>27.73746</v>
      </c>
      <c r="H141" s="7">
        <v>131.67</v>
      </c>
      <c r="I141" s="41">
        <v>5249</v>
      </c>
      <c r="J141" s="42">
        <f t="shared" si="11"/>
        <v>5187.21045036835</v>
      </c>
      <c r="K141" s="43">
        <v>683000</v>
      </c>
      <c r="L141" s="36"/>
      <c r="M141" s="37">
        <f t="shared" si="10"/>
        <v>0</v>
      </c>
      <c r="N141" s="38" t="s">
        <v>30</v>
      </c>
    </row>
    <row r="142" ht="29" customHeight="1" spans="1:14">
      <c r="A142" s="7" t="s">
        <v>138</v>
      </c>
      <c r="B142" s="7" t="s">
        <v>65</v>
      </c>
      <c r="C142" s="7">
        <v>2</v>
      </c>
      <c r="D142" s="18" t="s">
        <v>56</v>
      </c>
      <c r="E142" s="7">
        <v>2.9</v>
      </c>
      <c r="F142" s="7">
        <v>103.172</v>
      </c>
      <c r="G142" s="7">
        <v>27.53516</v>
      </c>
      <c r="H142" s="7">
        <v>130.71</v>
      </c>
      <c r="I142" s="41">
        <v>5099</v>
      </c>
      <c r="J142" s="42">
        <f t="shared" si="11"/>
        <v>4972.84063958381</v>
      </c>
      <c r="K142" s="43">
        <v>650000</v>
      </c>
      <c r="L142" s="36"/>
      <c r="M142" s="37">
        <f t="shared" si="10"/>
        <v>0</v>
      </c>
      <c r="N142" s="38" t="s">
        <v>30</v>
      </c>
    </row>
    <row r="143" ht="29" customHeight="1" spans="1:14">
      <c r="A143" s="7" t="s">
        <v>138</v>
      </c>
      <c r="B143" s="7" t="s">
        <v>66</v>
      </c>
      <c r="C143" s="7">
        <v>2</v>
      </c>
      <c r="D143" s="18" t="s">
        <v>27</v>
      </c>
      <c r="E143" s="7">
        <v>2.9</v>
      </c>
      <c r="F143" s="7">
        <v>103.812</v>
      </c>
      <c r="G143" s="7">
        <v>27.70597</v>
      </c>
      <c r="H143" s="7">
        <v>131.52</v>
      </c>
      <c r="I143" s="41">
        <v>5099</v>
      </c>
      <c r="J143" s="42">
        <f t="shared" si="11"/>
        <v>4995.43795620438</v>
      </c>
      <c r="K143" s="43">
        <v>657000</v>
      </c>
      <c r="L143" s="36"/>
      <c r="M143" s="37">
        <f t="shared" si="10"/>
        <v>0</v>
      </c>
      <c r="N143" s="38" t="s">
        <v>30</v>
      </c>
    </row>
    <row r="144" ht="29" customHeight="1" spans="1:14">
      <c r="A144" s="7" t="s">
        <v>138</v>
      </c>
      <c r="B144" s="7" t="s">
        <v>67</v>
      </c>
      <c r="C144" s="7">
        <v>2</v>
      </c>
      <c r="D144" s="18" t="s">
        <v>54</v>
      </c>
      <c r="E144" s="7">
        <v>2.9</v>
      </c>
      <c r="F144" s="7">
        <v>112.88</v>
      </c>
      <c r="G144" s="7">
        <v>30.12609</v>
      </c>
      <c r="H144" s="7">
        <v>143.01</v>
      </c>
      <c r="I144" s="41">
        <v>5180</v>
      </c>
      <c r="J144" s="42">
        <f t="shared" si="11"/>
        <v>0</v>
      </c>
      <c r="K144" s="43"/>
      <c r="L144" s="36">
        <f t="shared" si="12"/>
        <v>5330</v>
      </c>
      <c r="M144" s="37">
        <f t="shared" si="10"/>
        <v>762243.3</v>
      </c>
      <c r="N144" s="13" t="s">
        <v>28</v>
      </c>
    </row>
    <row r="145" ht="29" customHeight="1" spans="1:14">
      <c r="A145" s="7" t="s">
        <v>138</v>
      </c>
      <c r="B145" s="7" t="s">
        <v>68</v>
      </c>
      <c r="C145" s="7">
        <v>2</v>
      </c>
      <c r="D145" s="18" t="s">
        <v>27</v>
      </c>
      <c r="E145" s="7">
        <v>2.9</v>
      </c>
      <c r="F145" s="7">
        <v>103.93</v>
      </c>
      <c r="G145" s="7">
        <v>27.73746</v>
      </c>
      <c r="H145" s="7">
        <v>131.67</v>
      </c>
      <c r="I145" s="41">
        <v>5279</v>
      </c>
      <c r="J145" s="42">
        <f t="shared" si="11"/>
        <v>5232.77891698944</v>
      </c>
      <c r="K145" s="43">
        <v>689000</v>
      </c>
      <c r="L145" s="36"/>
      <c r="M145" s="37">
        <f t="shared" si="10"/>
        <v>0</v>
      </c>
      <c r="N145" s="38" t="s">
        <v>30</v>
      </c>
    </row>
    <row r="146" ht="29" customHeight="1" spans="1:14">
      <c r="A146" s="7" t="s">
        <v>138</v>
      </c>
      <c r="B146" s="7" t="s">
        <v>69</v>
      </c>
      <c r="C146" s="7">
        <v>2</v>
      </c>
      <c r="D146" s="18" t="s">
        <v>56</v>
      </c>
      <c r="E146" s="7">
        <v>2.9</v>
      </c>
      <c r="F146" s="7">
        <v>103.172</v>
      </c>
      <c r="G146" s="7">
        <v>27.53516</v>
      </c>
      <c r="H146" s="7">
        <v>130.71</v>
      </c>
      <c r="I146" s="41">
        <v>5129</v>
      </c>
      <c r="J146" s="42">
        <f t="shared" si="11"/>
        <v>0</v>
      </c>
      <c r="K146" s="43"/>
      <c r="L146" s="36">
        <f t="shared" si="12"/>
        <v>5279</v>
      </c>
      <c r="M146" s="37">
        <f t="shared" si="10"/>
        <v>690018.09</v>
      </c>
      <c r="N146" s="13" t="s">
        <v>28</v>
      </c>
    </row>
    <row r="147" ht="29" customHeight="1" spans="1:14">
      <c r="A147" s="7" t="s">
        <v>138</v>
      </c>
      <c r="B147" s="7" t="s">
        <v>70</v>
      </c>
      <c r="C147" s="7">
        <v>2</v>
      </c>
      <c r="D147" s="18" t="s">
        <v>27</v>
      </c>
      <c r="E147" s="7">
        <v>2.9</v>
      </c>
      <c r="F147" s="7">
        <v>103.812</v>
      </c>
      <c r="G147" s="7">
        <v>27.70597</v>
      </c>
      <c r="H147" s="7">
        <v>131.52</v>
      </c>
      <c r="I147" s="41">
        <v>5129</v>
      </c>
      <c r="J147" s="42">
        <f t="shared" si="11"/>
        <v>5056.26520681265</v>
      </c>
      <c r="K147" s="43">
        <v>665000</v>
      </c>
      <c r="L147" s="36"/>
      <c r="M147" s="37">
        <f t="shared" si="10"/>
        <v>0</v>
      </c>
      <c r="N147" s="38" t="s">
        <v>30</v>
      </c>
    </row>
    <row r="148" ht="29" customHeight="1" spans="1:14">
      <c r="A148" s="7" t="s">
        <v>138</v>
      </c>
      <c r="B148" s="7" t="s">
        <v>71</v>
      </c>
      <c r="C148" s="7">
        <v>2</v>
      </c>
      <c r="D148" s="18" t="s">
        <v>54</v>
      </c>
      <c r="E148" s="7">
        <v>2.9</v>
      </c>
      <c r="F148" s="7">
        <v>112.88</v>
      </c>
      <c r="G148" s="7">
        <v>30.12609</v>
      </c>
      <c r="H148" s="7">
        <v>143.01</v>
      </c>
      <c r="I148" s="41">
        <v>5210</v>
      </c>
      <c r="J148" s="42">
        <f t="shared" si="11"/>
        <v>0</v>
      </c>
      <c r="K148" s="43"/>
      <c r="L148" s="36">
        <f t="shared" si="12"/>
        <v>5360</v>
      </c>
      <c r="M148" s="37">
        <f t="shared" si="10"/>
        <v>766533.6</v>
      </c>
      <c r="N148" s="13" t="s">
        <v>28</v>
      </c>
    </row>
    <row r="149" ht="29" customHeight="1" spans="1:14">
      <c r="A149" s="7" t="s">
        <v>138</v>
      </c>
      <c r="B149" s="7" t="s">
        <v>72</v>
      </c>
      <c r="C149" s="7">
        <v>2</v>
      </c>
      <c r="D149" s="18" t="s">
        <v>27</v>
      </c>
      <c r="E149" s="7">
        <v>2.9</v>
      </c>
      <c r="F149" s="7">
        <v>103.93</v>
      </c>
      <c r="G149" s="7">
        <v>27.73746</v>
      </c>
      <c r="H149" s="7">
        <v>131.67</v>
      </c>
      <c r="I149" s="41">
        <v>5309</v>
      </c>
      <c r="J149" s="42">
        <f t="shared" si="11"/>
        <v>5240.37366142629</v>
      </c>
      <c r="K149" s="43">
        <v>690000</v>
      </c>
      <c r="L149" s="36"/>
      <c r="M149" s="37">
        <f t="shared" si="10"/>
        <v>0</v>
      </c>
      <c r="N149" s="38" t="s">
        <v>30</v>
      </c>
    </row>
    <row r="150" ht="29" customHeight="1" spans="1:14">
      <c r="A150" s="7" t="s">
        <v>138</v>
      </c>
      <c r="B150" s="7" t="s">
        <v>73</v>
      </c>
      <c r="C150" s="7">
        <v>2</v>
      </c>
      <c r="D150" s="18" t="s">
        <v>56</v>
      </c>
      <c r="E150" s="7">
        <v>2.9</v>
      </c>
      <c r="F150" s="7">
        <v>103.172</v>
      </c>
      <c r="G150" s="7">
        <v>27.53516</v>
      </c>
      <c r="H150" s="7">
        <v>130.71</v>
      </c>
      <c r="I150" s="41">
        <v>5159</v>
      </c>
      <c r="J150" s="42">
        <f t="shared" si="11"/>
        <v>0</v>
      </c>
      <c r="K150" s="43"/>
      <c r="L150" s="36">
        <f t="shared" si="12"/>
        <v>5309</v>
      </c>
      <c r="M150" s="37">
        <f t="shared" si="10"/>
        <v>693939.39</v>
      </c>
      <c r="N150" s="13" t="s">
        <v>28</v>
      </c>
    </row>
    <row r="151" ht="29" customHeight="1" spans="1:14">
      <c r="A151" s="7" t="s">
        <v>138</v>
      </c>
      <c r="B151" s="7" t="s">
        <v>74</v>
      </c>
      <c r="C151" s="7">
        <v>2</v>
      </c>
      <c r="D151" s="18" t="s">
        <v>27</v>
      </c>
      <c r="E151" s="7">
        <v>2.9</v>
      </c>
      <c r="F151" s="7">
        <v>103.812</v>
      </c>
      <c r="G151" s="7">
        <v>27.70597</v>
      </c>
      <c r="H151" s="7">
        <v>131.52</v>
      </c>
      <c r="I151" s="41">
        <v>5159</v>
      </c>
      <c r="J151" s="42">
        <f t="shared" si="11"/>
        <v>0</v>
      </c>
      <c r="K151" s="43"/>
      <c r="L151" s="36">
        <f t="shared" si="12"/>
        <v>5309</v>
      </c>
      <c r="M151" s="37">
        <f t="shared" si="10"/>
        <v>698239.68</v>
      </c>
      <c r="N151" s="13" t="s">
        <v>28</v>
      </c>
    </row>
    <row r="152" ht="29" customHeight="1" spans="1:14">
      <c r="A152" s="7" t="s">
        <v>138</v>
      </c>
      <c r="B152" s="7" t="s">
        <v>75</v>
      </c>
      <c r="C152" s="7">
        <v>2</v>
      </c>
      <c r="D152" s="18" t="s">
        <v>54</v>
      </c>
      <c r="E152" s="7">
        <v>2.9</v>
      </c>
      <c r="F152" s="7">
        <v>112.88</v>
      </c>
      <c r="G152" s="7">
        <v>30.12609</v>
      </c>
      <c r="H152" s="7">
        <v>143.01</v>
      </c>
      <c r="I152" s="41">
        <v>5240</v>
      </c>
      <c r="J152" s="42">
        <f t="shared" si="11"/>
        <v>0</v>
      </c>
      <c r="K152" s="43"/>
      <c r="L152" s="36">
        <f t="shared" si="12"/>
        <v>5390</v>
      </c>
      <c r="M152" s="37">
        <f t="shared" si="10"/>
        <v>770823.9</v>
      </c>
      <c r="N152" s="13" t="s">
        <v>28</v>
      </c>
    </row>
    <row r="153" ht="29" customHeight="1" spans="1:14">
      <c r="A153" s="7" t="s">
        <v>138</v>
      </c>
      <c r="B153" s="7" t="s">
        <v>76</v>
      </c>
      <c r="C153" s="7">
        <v>2</v>
      </c>
      <c r="D153" s="18" t="s">
        <v>27</v>
      </c>
      <c r="E153" s="7">
        <v>2.9</v>
      </c>
      <c r="F153" s="7">
        <v>103.93</v>
      </c>
      <c r="G153" s="7">
        <v>27.73746</v>
      </c>
      <c r="H153" s="7">
        <v>131.67</v>
      </c>
      <c r="I153" s="41">
        <v>5339</v>
      </c>
      <c r="J153" s="42">
        <f t="shared" si="11"/>
        <v>5285.94212804739</v>
      </c>
      <c r="K153" s="43">
        <v>696000</v>
      </c>
      <c r="L153" s="36"/>
      <c r="M153" s="37">
        <f t="shared" si="10"/>
        <v>0</v>
      </c>
      <c r="N153" s="38" t="s">
        <v>30</v>
      </c>
    </row>
    <row r="154" ht="29" customHeight="1" spans="1:14">
      <c r="A154" s="7" t="s">
        <v>138</v>
      </c>
      <c r="B154" s="7" t="s">
        <v>77</v>
      </c>
      <c r="C154" s="7">
        <v>2</v>
      </c>
      <c r="D154" s="18" t="s">
        <v>56</v>
      </c>
      <c r="E154" s="7">
        <v>2.9</v>
      </c>
      <c r="F154" s="7">
        <v>103.172</v>
      </c>
      <c r="G154" s="7">
        <v>27.53516</v>
      </c>
      <c r="H154" s="7">
        <v>130.71</v>
      </c>
      <c r="I154" s="41">
        <v>5189</v>
      </c>
      <c r="J154" s="42">
        <f t="shared" si="11"/>
        <v>5125.85112080177</v>
      </c>
      <c r="K154" s="43">
        <v>670000</v>
      </c>
      <c r="L154" s="36"/>
      <c r="M154" s="37">
        <f t="shared" si="10"/>
        <v>0</v>
      </c>
      <c r="N154" s="38" t="s">
        <v>30</v>
      </c>
    </row>
    <row r="155" ht="29" customHeight="1" spans="1:14">
      <c r="A155" s="7" t="s">
        <v>138</v>
      </c>
      <c r="B155" s="7" t="s">
        <v>78</v>
      </c>
      <c r="C155" s="7">
        <v>2</v>
      </c>
      <c r="D155" s="18" t="s">
        <v>27</v>
      </c>
      <c r="E155" s="7">
        <v>2.9</v>
      </c>
      <c r="F155" s="7">
        <v>103.812</v>
      </c>
      <c r="G155" s="7">
        <v>27.70597</v>
      </c>
      <c r="H155" s="7">
        <v>131.52</v>
      </c>
      <c r="I155" s="41">
        <v>5189</v>
      </c>
      <c r="J155" s="42">
        <f t="shared" si="11"/>
        <v>5086.67883211679</v>
      </c>
      <c r="K155" s="43">
        <v>669000</v>
      </c>
      <c r="L155" s="36"/>
      <c r="M155" s="37">
        <f t="shared" si="10"/>
        <v>0</v>
      </c>
      <c r="N155" s="38" t="s">
        <v>30</v>
      </c>
    </row>
    <row r="156" ht="29" customHeight="1" spans="1:14">
      <c r="A156" s="7" t="s">
        <v>138</v>
      </c>
      <c r="B156" s="7" t="s">
        <v>79</v>
      </c>
      <c r="C156" s="7">
        <v>2</v>
      </c>
      <c r="D156" s="18" t="s">
        <v>54</v>
      </c>
      <c r="E156" s="7">
        <v>2.9</v>
      </c>
      <c r="F156" s="7">
        <v>112.88</v>
      </c>
      <c r="G156" s="7">
        <v>30.12609</v>
      </c>
      <c r="H156" s="7">
        <v>143.01</v>
      </c>
      <c r="I156" s="41">
        <v>5270</v>
      </c>
      <c r="J156" s="42">
        <f t="shared" si="11"/>
        <v>0</v>
      </c>
      <c r="K156" s="43"/>
      <c r="L156" s="36">
        <f t="shared" si="12"/>
        <v>5420</v>
      </c>
      <c r="M156" s="37">
        <f t="shared" si="10"/>
        <v>775114.2</v>
      </c>
      <c r="N156" s="13" t="s">
        <v>28</v>
      </c>
    </row>
    <row r="157" ht="29" customHeight="1" spans="1:14">
      <c r="A157" s="7" t="s">
        <v>138</v>
      </c>
      <c r="B157" s="7" t="s">
        <v>80</v>
      </c>
      <c r="C157" s="7">
        <v>2</v>
      </c>
      <c r="D157" s="18" t="s">
        <v>27</v>
      </c>
      <c r="E157" s="7">
        <v>2.9</v>
      </c>
      <c r="F157" s="7">
        <v>103.93</v>
      </c>
      <c r="G157" s="7">
        <v>27.73746</v>
      </c>
      <c r="H157" s="7">
        <v>131.67</v>
      </c>
      <c r="I157" s="41">
        <v>5369</v>
      </c>
      <c r="J157" s="42">
        <f t="shared" si="11"/>
        <v>5285.94212804739</v>
      </c>
      <c r="K157" s="43">
        <v>696000</v>
      </c>
      <c r="L157" s="36"/>
      <c r="M157" s="37">
        <f t="shared" si="10"/>
        <v>0</v>
      </c>
      <c r="N157" s="38" t="s">
        <v>30</v>
      </c>
    </row>
    <row r="158" ht="29" customHeight="1" spans="1:14">
      <c r="A158" s="7" t="s">
        <v>138</v>
      </c>
      <c r="B158" s="7" t="s">
        <v>81</v>
      </c>
      <c r="C158" s="7">
        <v>2</v>
      </c>
      <c r="D158" s="18" t="s">
        <v>56</v>
      </c>
      <c r="E158" s="7">
        <v>2.9</v>
      </c>
      <c r="F158" s="7">
        <v>103.172</v>
      </c>
      <c r="G158" s="7">
        <v>27.53516</v>
      </c>
      <c r="H158" s="7">
        <v>130.71</v>
      </c>
      <c r="I158" s="41">
        <v>5219</v>
      </c>
      <c r="J158" s="42">
        <f t="shared" si="11"/>
        <v>0</v>
      </c>
      <c r="K158" s="43"/>
      <c r="L158" s="36">
        <f t="shared" si="12"/>
        <v>5369</v>
      </c>
      <c r="M158" s="37">
        <f t="shared" si="10"/>
        <v>701781.99</v>
      </c>
      <c r="N158" s="13" t="s">
        <v>28</v>
      </c>
    </row>
    <row r="159" ht="29" customHeight="1" spans="1:14">
      <c r="A159" s="7" t="s">
        <v>138</v>
      </c>
      <c r="B159" s="7" t="s">
        <v>82</v>
      </c>
      <c r="C159" s="7">
        <v>2</v>
      </c>
      <c r="D159" s="18" t="s">
        <v>27</v>
      </c>
      <c r="E159" s="7">
        <v>2.9</v>
      </c>
      <c r="F159" s="7">
        <v>103.812</v>
      </c>
      <c r="G159" s="7">
        <v>27.70597</v>
      </c>
      <c r="H159" s="7">
        <v>131.52</v>
      </c>
      <c r="I159" s="41">
        <v>5219</v>
      </c>
      <c r="J159" s="42">
        <f t="shared" si="11"/>
        <v>5139.90267639903</v>
      </c>
      <c r="K159" s="43">
        <v>676000</v>
      </c>
      <c r="L159" s="36"/>
      <c r="M159" s="37">
        <f t="shared" si="10"/>
        <v>0</v>
      </c>
      <c r="N159" s="38" t="s">
        <v>30</v>
      </c>
    </row>
    <row r="160" ht="29" customHeight="1" spans="1:14">
      <c r="A160" s="7" t="s">
        <v>138</v>
      </c>
      <c r="B160" s="7" t="s">
        <v>83</v>
      </c>
      <c r="C160" s="7">
        <v>2</v>
      </c>
      <c r="D160" s="18" t="s">
        <v>54</v>
      </c>
      <c r="E160" s="7">
        <v>2.9</v>
      </c>
      <c r="F160" s="7">
        <v>112.88</v>
      </c>
      <c r="G160" s="7">
        <v>30.12609</v>
      </c>
      <c r="H160" s="7">
        <v>143.01</v>
      </c>
      <c r="I160" s="41">
        <v>5300</v>
      </c>
      <c r="J160" s="42">
        <f t="shared" si="11"/>
        <v>0</v>
      </c>
      <c r="K160" s="43"/>
      <c r="L160" s="36">
        <f t="shared" si="12"/>
        <v>5450</v>
      </c>
      <c r="M160" s="37">
        <f t="shared" si="10"/>
        <v>779404.5</v>
      </c>
      <c r="N160" s="13" t="s">
        <v>28</v>
      </c>
    </row>
    <row r="161" ht="29" customHeight="1" spans="1:14">
      <c r="A161" s="7" t="s">
        <v>138</v>
      </c>
      <c r="B161" s="7" t="s">
        <v>84</v>
      </c>
      <c r="C161" s="7">
        <v>2</v>
      </c>
      <c r="D161" s="18" t="s">
        <v>27</v>
      </c>
      <c r="E161" s="7">
        <v>2.9</v>
      </c>
      <c r="F161" s="7">
        <v>103.93</v>
      </c>
      <c r="G161" s="7">
        <v>27.73746</v>
      </c>
      <c r="H161" s="7">
        <v>131.67</v>
      </c>
      <c r="I161" s="41">
        <v>5399</v>
      </c>
      <c r="J161" s="42">
        <f t="shared" si="11"/>
        <v>5291.02301207564</v>
      </c>
      <c r="K161" s="43">
        <v>696669</v>
      </c>
      <c r="L161" s="36"/>
      <c r="M161" s="37">
        <f t="shared" si="10"/>
        <v>0</v>
      </c>
      <c r="N161" s="38" t="s">
        <v>30</v>
      </c>
    </row>
    <row r="162" ht="29" customHeight="1" spans="1:14">
      <c r="A162" s="7" t="s">
        <v>138</v>
      </c>
      <c r="B162" s="7" t="s">
        <v>85</v>
      </c>
      <c r="C162" s="7">
        <v>2</v>
      </c>
      <c r="D162" s="18" t="s">
        <v>56</v>
      </c>
      <c r="E162" s="7">
        <v>2.9</v>
      </c>
      <c r="F162" s="7">
        <v>103.172</v>
      </c>
      <c r="G162" s="7">
        <v>27.53516</v>
      </c>
      <c r="H162" s="7">
        <v>130.71</v>
      </c>
      <c r="I162" s="41">
        <v>5249</v>
      </c>
      <c r="J162" s="42">
        <f t="shared" si="11"/>
        <v>0</v>
      </c>
      <c r="K162" s="43"/>
      <c r="L162" s="36">
        <f t="shared" si="12"/>
        <v>5399</v>
      </c>
      <c r="M162" s="37">
        <f t="shared" si="10"/>
        <v>705703.29</v>
      </c>
      <c r="N162" s="13" t="s">
        <v>28</v>
      </c>
    </row>
    <row r="163" ht="29" customHeight="1" spans="1:14">
      <c r="A163" s="7" t="s">
        <v>138</v>
      </c>
      <c r="B163" s="7" t="s">
        <v>86</v>
      </c>
      <c r="C163" s="7">
        <v>2</v>
      </c>
      <c r="D163" s="18" t="s">
        <v>27</v>
      </c>
      <c r="E163" s="7">
        <v>2.9</v>
      </c>
      <c r="F163" s="7">
        <v>103.812</v>
      </c>
      <c r="G163" s="7">
        <v>27.70597</v>
      </c>
      <c r="H163" s="7">
        <v>131.52</v>
      </c>
      <c r="I163" s="41">
        <v>5249</v>
      </c>
      <c r="J163" s="42">
        <f t="shared" si="11"/>
        <v>5132.29927007299</v>
      </c>
      <c r="K163" s="43">
        <v>675000</v>
      </c>
      <c r="L163" s="36"/>
      <c r="M163" s="37">
        <f t="shared" si="10"/>
        <v>0</v>
      </c>
      <c r="N163" s="38" t="s">
        <v>30</v>
      </c>
    </row>
    <row r="164" ht="29" customHeight="1" spans="1:14">
      <c r="A164" s="7" t="s">
        <v>138</v>
      </c>
      <c r="B164" s="7" t="s">
        <v>87</v>
      </c>
      <c r="C164" s="7">
        <v>2</v>
      </c>
      <c r="D164" s="18" t="s">
        <v>54</v>
      </c>
      <c r="E164" s="7">
        <v>2.9</v>
      </c>
      <c r="F164" s="7">
        <v>112.88</v>
      </c>
      <c r="G164" s="7">
        <v>30.12609</v>
      </c>
      <c r="H164" s="7">
        <v>143.01</v>
      </c>
      <c r="I164" s="41">
        <v>5330</v>
      </c>
      <c r="J164" s="42">
        <f t="shared" si="11"/>
        <v>0</v>
      </c>
      <c r="K164" s="43"/>
      <c r="L164" s="36">
        <f t="shared" si="12"/>
        <v>5480</v>
      </c>
      <c r="M164" s="37">
        <f t="shared" ref="M164:M195" si="13">H164*L164</f>
        <v>783694.8</v>
      </c>
      <c r="N164" s="13" t="s">
        <v>28</v>
      </c>
    </row>
    <row r="165" ht="29" customHeight="1" spans="1:14">
      <c r="A165" s="7" t="s">
        <v>138</v>
      </c>
      <c r="B165" s="7" t="s">
        <v>88</v>
      </c>
      <c r="C165" s="7">
        <v>2</v>
      </c>
      <c r="D165" s="18" t="s">
        <v>27</v>
      </c>
      <c r="E165" s="7">
        <v>2.9</v>
      </c>
      <c r="F165" s="7">
        <v>103.93</v>
      </c>
      <c r="G165" s="7">
        <v>27.73746</v>
      </c>
      <c r="H165" s="7">
        <v>131.67</v>
      </c>
      <c r="I165" s="41">
        <v>5429</v>
      </c>
      <c r="J165" s="42">
        <f t="shared" si="11"/>
        <v>5316.32110579479</v>
      </c>
      <c r="K165" s="43">
        <v>700000</v>
      </c>
      <c r="L165" s="36"/>
      <c r="M165" s="37">
        <f t="shared" si="13"/>
        <v>0</v>
      </c>
      <c r="N165" s="38" t="s">
        <v>30</v>
      </c>
    </row>
    <row r="166" ht="29" customHeight="1" spans="1:14">
      <c r="A166" s="7" t="s">
        <v>138</v>
      </c>
      <c r="B166" s="7" t="s">
        <v>89</v>
      </c>
      <c r="C166" s="7">
        <v>2</v>
      </c>
      <c r="D166" s="18" t="s">
        <v>56</v>
      </c>
      <c r="E166" s="7">
        <v>2.9</v>
      </c>
      <c r="F166" s="7">
        <v>103.172</v>
      </c>
      <c r="G166" s="7">
        <v>27.53516</v>
      </c>
      <c r="H166" s="7">
        <v>130.71</v>
      </c>
      <c r="I166" s="41">
        <v>5279</v>
      </c>
      <c r="J166" s="42">
        <f t="shared" si="11"/>
        <v>0</v>
      </c>
      <c r="K166" s="43"/>
      <c r="L166" s="36">
        <f t="shared" si="12"/>
        <v>5429</v>
      </c>
      <c r="M166" s="37">
        <f t="shared" si="13"/>
        <v>709624.59</v>
      </c>
      <c r="N166" s="13" t="s">
        <v>28</v>
      </c>
    </row>
    <row r="167" ht="29" customHeight="1" spans="1:14">
      <c r="A167" s="7" t="s">
        <v>138</v>
      </c>
      <c r="B167" s="7" t="s">
        <v>90</v>
      </c>
      <c r="C167" s="7">
        <v>2</v>
      </c>
      <c r="D167" s="18" t="s">
        <v>27</v>
      </c>
      <c r="E167" s="7">
        <v>2.9</v>
      </c>
      <c r="F167" s="7">
        <v>103.812</v>
      </c>
      <c r="G167" s="7">
        <v>27.70597</v>
      </c>
      <c r="H167" s="7">
        <v>131.52</v>
      </c>
      <c r="I167" s="41">
        <v>5279</v>
      </c>
      <c r="J167" s="42">
        <f t="shared" ref="J167:J212" si="14">K167/H167</f>
        <v>0</v>
      </c>
      <c r="K167" s="43"/>
      <c r="L167" s="36">
        <f t="shared" si="12"/>
        <v>5429</v>
      </c>
      <c r="M167" s="37">
        <f t="shared" si="13"/>
        <v>714022.08</v>
      </c>
      <c r="N167" s="13" t="s">
        <v>28</v>
      </c>
    </row>
    <row r="168" ht="29" customHeight="1" spans="1:14">
      <c r="A168" s="7" t="s">
        <v>138</v>
      </c>
      <c r="B168" s="7" t="s">
        <v>91</v>
      </c>
      <c r="C168" s="7">
        <v>2</v>
      </c>
      <c r="D168" s="18" t="s">
        <v>54</v>
      </c>
      <c r="E168" s="7">
        <v>2.9</v>
      </c>
      <c r="F168" s="7">
        <v>112.88</v>
      </c>
      <c r="G168" s="7">
        <v>30.12609</v>
      </c>
      <c r="H168" s="7">
        <v>143.01</v>
      </c>
      <c r="I168" s="41">
        <v>5360</v>
      </c>
      <c r="J168" s="42">
        <f t="shared" si="14"/>
        <v>0</v>
      </c>
      <c r="K168" s="43"/>
      <c r="L168" s="36">
        <f t="shared" si="12"/>
        <v>5510</v>
      </c>
      <c r="M168" s="37">
        <f t="shared" si="13"/>
        <v>787985.1</v>
      </c>
      <c r="N168" s="13" t="s">
        <v>28</v>
      </c>
    </row>
    <row r="169" ht="29" customHeight="1" spans="1:14">
      <c r="A169" s="7" t="s">
        <v>138</v>
      </c>
      <c r="B169" s="7" t="s">
        <v>92</v>
      </c>
      <c r="C169" s="7">
        <v>2</v>
      </c>
      <c r="D169" s="18" t="s">
        <v>27</v>
      </c>
      <c r="E169" s="7">
        <v>2.9</v>
      </c>
      <c r="F169" s="7">
        <v>103.93</v>
      </c>
      <c r="G169" s="7">
        <v>27.73746</v>
      </c>
      <c r="H169" s="7">
        <v>131.67</v>
      </c>
      <c r="I169" s="41">
        <v>5179</v>
      </c>
      <c r="J169" s="42">
        <f t="shared" si="14"/>
        <v>0</v>
      </c>
      <c r="K169" s="43"/>
      <c r="L169" s="36">
        <f t="shared" si="12"/>
        <v>5329</v>
      </c>
      <c r="M169" s="37">
        <f t="shared" si="13"/>
        <v>701669.43</v>
      </c>
      <c r="N169" s="13" t="s">
        <v>28</v>
      </c>
    </row>
    <row r="170" ht="29" customHeight="1" spans="1:14">
      <c r="A170" s="7" t="s">
        <v>138</v>
      </c>
      <c r="B170" s="7" t="s">
        <v>93</v>
      </c>
      <c r="C170" s="7">
        <v>2</v>
      </c>
      <c r="D170" s="18" t="s">
        <v>56</v>
      </c>
      <c r="E170" s="7">
        <v>2.9</v>
      </c>
      <c r="F170" s="7">
        <v>103.172</v>
      </c>
      <c r="G170" s="7">
        <v>27.53516</v>
      </c>
      <c r="H170" s="7">
        <v>130.71</v>
      </c>
      <c r="I170" s="41">
        <v>5029</v>
      </c>
      <c r="J170" s="42">
        <f t="shared" si="14"/>
        <v>0</v>
      </c>
      <c r="K170" s="43"/>
      <c r="L170" s="36">
        <f t="shared" si="12"/>
        <v>5179</v>
      </c>
      <c r="M170" s="37">
        <f t="shared" si="13"/>
        <v>676947.09</v>
      </c>
      <c r="N170" s="13" t="s">
        <v>28</v>
      </c>
    </row>
    <row r="171" ht="29" customHeight="1" spans="1:14">
      <c r="A171" s="7" t="s">
        <v>138</v>
      </c>
      <c r="B171" s="7" t="s">
        <v>94</v>
      </c>
      <c r="C171" s="7">
        <v>2</v>
      </c>
      <c r="D171" s="18" t="s">
        <v>27</v>
      </c>
      <c r="E171" s="7">
        <v>2.9</v>
      </c>
      <c r="F171" s="7">
        <v>103.812</v>
      </c>
      <c r="G171" s="7">
        <v>27.70597</v>
      </c>
      <c r="H171" s="7">
        <v>131.52</v>
      </c>
      <c r="I171" s="41">
        <v>5029</v>
      </c>
      <c r="J171" s="42">
        <f t="shared" si="14"/>
        <v>4879.65328467153</v>
      </c>
      <c r="K171" s="43">
        <v>641772</v>
      </c>
      <c r="L171" s="36"/>
      <c r="M171" s="37">
        <f t="shared" si="13"/>
        <v>0</v>
      </c>
      <c r="N171" s="38" t="s">
        <v>30</v>
      </c>
    </row>
    <row r="172" ht="29" customHeight="1" spans="1:14">
      <c r="A172" s="7" t="s">
        <v>138</v>
      </c>
      <c r="B172" s="7" t="s">
        <v>95</v>
      </c>
      <c r="C172" s="7">
        <v>2</v>
      </c>
      <c r="D172" s="18" t="s">
        <v>54</v>
      </c>
      <c r="E172" s="7">
        <v>2.9</v>
      </c>
      <c r="F172" s="7">
        <v>112.88</v>
      </c>
      <c r="G172" s="7">
        <v>30.12609</v>
      </c>
      <c r="H172" s="7">
        <v>143.01</v>
      </c>
      <c r="I172" s="41">
        <v>5110</v>
      </c>
      <c r="J172" s="42">
        <f t="shared" si="14"/>
        <v>0</v>
      </c>
      <c r="K172" s="43"/>
      <c r="L172" s="36">
        <f t="shared" si="12"/>
        <v>5260</v>
      </c>
      <c r="M172" s="37">
        <f t="shared" si="13"/>
        <v>752232.6</v>
      </c>
      <c r="N172" s="13" t="s">
        <v>28</v>
      </c>
    </row>
    <row r="173" ht="29" customHeight="1" spans="1:14">
      <c r="A173" s="7" t="s">
        <v>138</v>
      </c>
      <c r="B173" s="7" t="s">
        <v>96</v>
      </c>
      <c r="C173" s="7">
        <v>2</v>
      </c>
      <c r="D173" s="18" t="s">
        <v>27</v>
      </c>
      <c r="E173" s="7">
        <v>2.9</v>
      </c>
      <c r="F173" s="7">
        <v>103.93</v>
      </c>
      <c r="G173" s="7">
        <v>27.73746</v>
      </c>
      <c r="H173" s="7">
        <v>131.67</v>
      </c>
      <c r="I173" s="41">
        <v>5459</v>
      </c>
      <c r="J173" s="42">
        <f t="shared" si="14"/>
        <v>5316.32110579479</v>
      </c>
      <c r="K173" s="43">
        <v>700000</v>
      </c>
      <c r="L173" s="36"/>
      <c r="M173" s="37">
        <f t="shared" si="13"/>
        <v>0</v>
      </c>
      <c r="N173" s="38" t="s">
        <v>30</v>
      </c>
    </row>
    <row r="174" ht="29" customHeight="1" spans="1:14">
      <c r="A174" s="7" t="s">
        <v>138</v>
      </c>
      <c r="B174" s="7" t="s">
        <v>97</v>
      </c>
      <c r="C174" s="7">
        <v>2</v>
      </c>
      <c r="D174" s="18" t="s">
        <v>56</v>
      </c>
      <c r="E174" s="7">
        <v>2.9</v>
      </c>
      <c r="F174" s="7">
        <v>103.172</v>
      </c>
      <c r="G174" s="7">
        <v>27.53516</v>
      </c>
      <c r="H174" s="7">
        <v>130.71</v>
      </c>
      <c r="I174" s="41">
        <v>5309</v>
      </c>
      <c r="J174" s="42">
        <f t="shared" si="14"/>
        <v>0</v>
      </c>
      <c r="K174" s="43"/>
      <c r="L174" s="36">
        <f t="shared" si="12"/>
        <v>5459</v>
      </c>
      <c r="M174" s="37">
        <f t="shared" si="13"/>
        <v>713545.89</v>
      </c>
      <c r="N174" s="13" t="s">
        <v>28</v>
      </c>
    </row>
    <row r="175" ht="29" customHeight="1" spans="1:14">
      <c r="A175" s="7" t="s">
        <v>138</v>
      </c>
      <c r="B175" s="7" t="s">
        <v>98</v>
      </c>
      <c r="C175" s="7">
        <v>2</v>
      </c>
      <c r="D175" s="18" t="s">
        <v>27</v>
      </c>
      <c r="E175" s="7">
        <v>2.9</v>
      </c>
      <c r="F175" s="7">
        <v>103.812</v>
      </c>
      <c r="G175" s="7">
        <v>27.70597</v>
      </c>
      <c r="H175" s="7">
        <v>131.52</v>
      </c>
      <c r="I175" s="41">
        <v>5309</v>
      </c>
      <c r="J175" s="42">
        <f t="shared" si="14"/>
        <v>0</v>
      </c>
      <c r="K175" s="43"/>
      <c r="L175" s="36">
        <f t="shared" si="12"/>
        <v>5459</v>
      </c>
      <c r="M175" s="37">
        <f t="shared" si="13"/>
        <v>717967.68</v>
      </c>
      <c r="N175" s="13" t="s">
        <v>28</v>
      </c>
    </row>
    <row r="176" ht="29" customHeight="1" spans="1:14">
      <c r="A176" s="7" t="s">
        <v>138</v>
      </c>
      <c r="B176" s="7" t="s">
        <v>99</v>
      </c>
      <c r="C176" s="7">
        <v>2</v>
      </c>
      <c r="D176" s="18" t="s">
        <v>54</v>
      </c>
      <c r="E176" s="7">
        <v>2.9</v>
      </c>
      <c r="F176" s="7">
        <v>112.88</v>
      </c>
      <c r="G176" s="7">
        <v>30.12609</v>
      </c>
      <c r="H176" s="7">
        <v>143.01</v>
      </c>
      <c r="I176" s="41">
        <v>5390</v>
      </c>
      <c r="J176" s="42">
        <f t="shared" si="14"/>
        <v>0</v>
      </c>
      <c r="K176" s="43"/>
      <c r="L176" s="36">
        <f t="shared" si="12"/>
        <v>5540</v>
      </c>
      <c r="M176" s="37">
        <f t="shared" si="13"/>
        <v>792275.4</v>
      </c>
      <c r="N176" s="13" t="s">
        <v>28</v>
      </c>
    </row>
    <row r="177" ht="29" customHeight="1" spans="1:14">
      <c r="A177" s="7" t="s">
        <v>138</v>
      </c>
      <c r="B177" s="7" t="s">
        <v>100</v>
      </c>
      <c r="C177" s="7">
        <v>2</v>
      </c>
      <c r="D177" s="18" t="s">
        <v>27</v>
      </c>
      <c r="E177" s="7">
        <v>2.9</v>
      </c>
      <c r="F177" s="7">
        <v>103.93</v>
      </c>
      <c r="G177" s="7">
        <v>27.73746</v>
      </c>
      <c r="H177" s="7">
        <v>131.67</v>
      </c>
      <c r="I177" s="41">
        <v>5489</v>
      </c>
      <c r="J177" s="42">
        <f t="shared" si="14"/>
        <v>5413.05536568695</v>
      </c>
      <c r="K177" s="43">
        <v>712737</v>
      </c>
      <c r="L177" s="36"/>
      <c r="M177" s="37">
        <f t="shared" si="13"/>
        <v>0</v>
      </c>
      <c r="N177" s="38" t="s">
        <v>30</v>
      </c>
    </row>
    <row r="178" ht="29" customHeight="1" spans="1:14">
      <c r="A178" s="7" t="s">
        <v>138</v>
      </c>
      <c r="B178" s="7" t="s">
        <v>101</v>
      </c>
      <c r="C178" s="7">
        <v>2</v>
      </c>
      <c r="D178" s="18" t="s">
        <v>56</v>
      </c>
      <c r="E178" s="7">
        <v>2.9</v>
      </c>
      <c r="F178" s="7">
        <v>103.172</v>
      </c>
      <c r="G178" s="7">
        <v>27.53516</v>
      </c>
      <c r="H178" s="7">
        <v>130.71</v>
      </c>
      <c r="I178" s="41">
        <v>5339</v>
      </c>
      <c r="J178" s="42">
        <f t="shared" si="14"/>
        <v>0</v>
      </c>
      <c r="K178" s="43"/>
      <c r="L178" s="36">
        <f t="shared" si="12"/>
        <v>5489</v>
      </c>
      <c r="M178" s="37">
        <f t="shared" si="13"/>
        <v>717467.19</v>
      </c>
      <c r="N178" s="13" t="s">
        <v>28</v>
      </c>
    </row>
    <row r="179" ht="29" customHeight="1" spans="1:14">
      <c r="A179" s="7" t="s">
        <v>138</v>
      </c>
      <c r="B179" s="7" t="s">
        <v>102</v>
      </c>
      <c r="C179" s="7">
        <v>2</v>
      </c>
      <c r="D179" s="18" t="s">
        <v>27</v>
      </c>
      <c r="E179" s="7">
        <v>2.9</v>
      </c>
      <c r="F179" s="7">
        <v>103.812</v>
      </c>
      <c r="G179" s="7">
        <v>27.70597</v>
      </c>
      <c r="H179" s="7">
        <v>131.52</v>
      </c>
      <c r="I179" s="41">
        <v>5339</v>
      </c>
      <c r="J179" s="42">
        <f t="shared" si="14"/>
        <v>5246.3503649635</v>
      </c>
      <c r="K179" s="43">
        <v>690000</v>
      </c>
      <c r="L179" s="36"/>
      <c r="M179" s="37">
        <f t="shared" si="13"/>
        <v>0</v>
      </c>
      <c r="N179" s="38" t="s">
        <v>30</v>
      </c>
    </row>
    <row r="180" ht="29" customHeight="1" spans="1:14">
      <c r="A180" s="7" t="s">
        <v>138</v>
      </c>
      <c r="B180" s="7" t="s">
        <v>103</v>
      </c>
      <c r="C180" s="7">
        <v>2</v>
      </c>
      <c r="D180" s="18" t="s">
        <v>54</v>
      </c>
      <c r="E180" s="7">
        <v>2.9</v>
      </c>
      <c r="F180" s="7">
        <v>112.88</v>
      </c>
      <c r="G180" s="7">
        <v>30.12609</v>
      </c>
      <c r="H180" s="7">
        <v>143.01</v>
      </c>
      <c r="I180" s="41">
        <v>5420</v>
      </c>
      <c r="J180" s="42">
        <f t="shared" si="14"/>
        <v>0</v>
      </c>
      <c r="K180" s="43"/>
      <c r="L180" s="36">
        <f t="shared" si="12"/>
        <v>5570</v>
      </c>
      <c r="M180" s="37">
        <f t="shared" si="13"/>
        <v>796565.7</v>
      </c>
      <c r="N180" s="13" t="s">
        <v>28</v>
      </c>
    </row>
    <row r="181" ht="29" customHeight="1" spans="1:14">
      <c r="A181" s="7" t="s">
        <v>138</v>
      </c>
      <c r="B181" s="7" t="s">
        <v>104</v>
      </c>
      <c r="C181" s="7">
        <v>2</v>
      </c>
      <c r="D181" s="18" t="s">
        <v>27</v>
      </c>
      <c r="E181" s="7">
        <v>2.9</v>
      </c>
      <c r="F181" s="7">
        <v>103.93</v>
      </c>
      <c r="G181" s="7">
        <v>27.73746</v>
      </c>
      <c r="H181" s="7">
        <v>131.67</v>
      </c>
      <c r="I181" s="41">
        <v>5439</v>
      </c>
      <c r="J181" s="42">
        <f t="shared" si="14"/>
        <v>5363.05156831473</v>
      </c>
      <c r="K181" s="43">
        <v>706153</v>
      </c>
      <c r="L181" s="36"/>
      <c r="M181" s="37">
        <f t="shared" si="13"/>
        <v>0</v>
      </c>
      <c r="N181" s="38" t="s">
        <v>30</v>
      </c>
    </row>
    <row r="182" ht="29" customHeight="1" spans="1:14">
      <c r="A182" s="7" t="s">
        <v>138</v>
      </c>
      <c r="B182" s="7" t="s">
        <v>105</v>
      </c>
      <c r="C182" s="7">
        <v>2</v>
      </c>
      <c r="D182" s="18" t="s">
        <v>56</v>
      </c>
      <c r="E182" s="7">
        <v>2.9</v>
      </c>
      <c r="F182" s="7">
        <v>103.172</v>
      </c>
      <c r="G182" s="7">
        <v>27.53516</v>
      </c>
      <c r="H182" s="7">
        <v>130.71</v>
      </c>
      <c r="I182" s="41">
        <v>5289</v>
      </c>
      <c r="J182" s="42">
        <f t="shared" si="14"/>
        <v>0</v>
      </c>
      <c r="K182" s="43"/>
      <c r="L182" s="36">
        <f t="shared" si="12"/>
        <v>5439</v>
      </c>
      <c r="M182" s="37">
        <f t="shared" si="13"/>
        <v>710931.69</v>
      </c>
      <c r="N182" s="13" t="s">
        <v>28</v>
      </c>
    </row>
    <row r="183" ht="29" customHeight="1" spans="1:14">
      <c r="A183" s="7" t="s">
        <v>138</v>
      </c>
      <c r="B183" s="7" t="s">
        <v>106</v>
      </c>
      <c r="C183" s="7">
        <v>2</v>
      </c>
      <c r="D183" s="18" t="s">
        <v>27</v>
      </c>
      <c r="E183" s="7">
        <v>2.9</v>
      </c>
      <c r="F183" s="7">
        <v>103.812</v>
      </c>
      <c r="G183" s="7">
        <v>27.70597</v>
      </c>
      <c r="H183" s="7">
        <v>131.52</v>
      </c>
      <c r="I183" s="41">
        <v>5289</v>
      </c>
      <c r="J183" s="42">
        <f t="shared" si="14"/>
        <v>0</v>
      </c>
      <c r="K183" s="43"/>
      <c r="L183" s="36">
        <f t="shared" si="12"/>
        <v>5439</v>
      </c>
      <c r="M183" s="37">
        <f t="shared" si="13"/>
        <v>715337.28</v>
      </c>
      <c r="N183" s="13" t="s">
        <v>28</v>
      </c>
    </row>
    <row r="184" ht="29" customHeight="1" spans="1:14">
      <c r="A184" s="7" t="s">
        <v>138</v>
      </c>
      <c r="B184" s="7" t="s">
        <v>107</v>
      </c>
      <c r="C184" s="7">
        <v>2</v>
      </c>
      <c r="D184" s="18" t="s">
        <v>54</v>
      </c>
      <c r="E184" s="7">
        <v>2.9</v>
      </c>
      <c r="F184" s="7">
        <v>112.88</v>
      </c>
      <c r="G184" s="7">
        <v>30.12609</v>
      </c>
      <c r="H184" s="7">
        <v>143.01</v>
      </c>
      <c r="I184" s="41">
        <v>5370</v>
      </c>
      <c r="J184" s="42">
        <f t="shared" si="14"/>
        <v>0</v>
      </c>
      <c r="K184" s="43"/>
      <c r="L184" s="36">
        <f t="shared" si="12"/>
        <v>5520</v>
      </c>
      <c r="M184" s="37">
        <f t="shared" si="13"/>
        <v>789415.2</v>
      </c>
      <c r="N184" s="13" t="s">
        <v>28</v>
      </c>
    </row>
    <row r="185" ht="29" customHeight="1" spans="1:14">
      <c r="A185" s="7" t="s">
        <v>138</v>
      </c>
      <c r="B185" s="7" t="s">
        <v>108</v>
      </c>
      <c r="C185" s="7">
        <v>2</v>
      </c>
      <c r="D185" s="18" t="s">
        <v>27</v>
      </c>
      <c r="E185" s="7">
        <v>2.9</v>
      </c>
      <c r="F185" s="7">
        <v>103.93</v>
      </c>
      <c r="G185" s="7">
        <v>27.73746</v>
      </c>
      <c r="H185" s="7">
        <v>131.67</v>
      </c>
      <c r="I185" s="41">
        <v>5189</v>
      </c>
      <c r="J185" s="42">
        <f t="shared" si="14"/>
        <v>0</v>
      </c>
      <c r="K185" s="43"/>
      <c r="L185" s="36">
        <f t="shared" si="12"/>
        <v>5339</v>
      </c>
      <c r="M185" s="37">
        <f t="shared" si="13"/>
        <v>702986.13</v>
      </c>
      <c r="N185" s="13" t="s">
        <v>28</v>
      </c>
    </row>
    <row r="186" ht="29" customHeight="1" spans="1:14">
      <c r="A186" s="7" t="s">
        <v>138</v>
      </c>
      <c r="B186" s="7" t="s">
        <v>109</v>
      </c>
      <c r="C186" s="7">
        <v>2</v>
      </c>
      <c r="D186" s="18" t="s">
        <v>56</v>
      </c>
      <c r="E186" s="7">
        <v>2.9</v>
      </c>
      <c r="F186" s="7">
        <v>103.172</v>
      </c>
      <c r="G186" s="7">
        <v>27.53516</v>
      </c>
      <c r="H186" s="7">
        <v>130.71</v>
      </c>
      <c r="I186" s="41">
        <v>5039</v>
      </c>
      <c r="J186" s="42">
        <f t="shared" si="14"/>
        <v>0</v>
      </c>
      <c r="K186" s="43"/>
      <c r="L186" s="36">
        <f t="shared" si="12"/>
        <v>5189</v>
      </c>
      <c r="M186" s="37">
        <f t="shared" si="13"/>
        <v>678254.19</v>
      </c>
      <c r="N186" s="13" t="s">
        <v>28</v>
      </c>
    </row>
    <row r="187" ht="29" customHeight="1" spans="1:14">
      <c r="A187" s="7" t="s">
        <v>138</v>
      </c>
      <c r="B187" s="7" t="s">
        <v>110</v>
      </c>
      <c r="C187" s="7">
        <v>2</v>
      </c>
      <c r="D187" s="18" t="s">
        <v>27</v>
      </c>
      <c r="E187" s="7">
        <v>2.9</v>
      </c>
      <c r="F187" s="7">
        <v>103.812</v>
      </c>
      <c r="G187" s="7">
        <v>27.70597</v>
      </c>
      <c r="H187" s="7">
        <v>131.52</v>
      </c>
      <c r="I187" s="41">
        <v>5039</v>
      </c>
      <c r="J187" s="42">
        <f t="shared" si="14"/>
        <v>0</v>
      </c>
      <c r="K187" s="43"/>
      <c r="L187" s="36">
        <f t="shared" si="12"/>
        <v>5189</v>
      </c>
      <c r="M187" s="37">
        <f t="shared" si="13"/>
        <v>682457.28</v>
      </c>
      <c r="N187" s="13" t="s">
        <v>28</v>
      </c>
    </row>
    <row r="188" ht="29" customHeight="1" spans="1:14">
      <c r="A188" s="7" t="s">
        <v>138</v>
      </c>
      <c r="B188" s="7" t="s">
        <v>111</v>
      </c>
      <c r="C188" s="7">
        <v>2</v>
      </c>
      <c r="D188" s="18" t="s">
        <v>54</v>
      </c>
      <c r="E188" s="7">
        <v>2.9</v>
      </c>
      <c r="F188" s="7">
        <v>112.88</v>
      </c>
      <c r="G188" s="7">
        <v>30.12609</v>
      </c>
      <c r="H188" s="7">
        <v>143.01</v>
      </c>
      <c r="I188" s="41">
        <v>5120</v>
      </c>
      <c r="J188" s="42">
        <f t="shared" si="14"/>
        <v>0</v>
      </c>
      <c r="K188" s="43"/>
      <c r="L188" s="36">
        <f t="shared" si="12"/>
        <v>5270</v>
      </c>
      <c r="M188" s="37">
        <f t="shared" si="13"/>
        <v>753662.7</v>
      </c>
      <c r="N188" s="13" t="s">
        <v>28</v>
      </c>
    </row>
    <row r="189" ht="29" customHeight="1" spans="1:14">
      <c r="A189" s="7" t="s">
        <v>138</v>
      </c>
      <c r="B189" s="7" t="s">
        <v>112</v>
      </c>
      <c r="C189" s="7">
        <v>2</v>
      </c>
      <c r="D189" s="18" t="s">
        <v>27</v>
      </c>
      <c r="E189" s="7">
        <v>2.9</v>
      </c>
      <c r="F189" s="7">
        <v>103.93</v>
      </c>
      <c r="G189" s="7">
        <v>27.73746</v>
      </c>
      <c r="H189" s="7">
        <v>131.67</v>
      </c>
      <c r="I189" s="41">
        <v>5399</v>
      </c>
      <c r="J189" s="42">
        <f t="shared" si="14"/>
        <v>0</v>
      </c>
      <c r="K189" s="43"/>
      <c r="L189" s="36">
        <f t="shared" si="12"/>
        <v>5549</v>
      </c>
      <c r="M189" s="37">
        <f t="shared" si="13"/>
        <v>730636.83</v>
      </c>
      <c r="N189" s="13" t="s">
        <v>28</v>
      </c>
    </row>
    <row r="190" ht="29" customHeight="1" spans="1:14">
      <c r="A190" s="7" t="s">
        <v>138</v>
      </c>
      <c r="B190" s="7" t="s">
        <v>113</v>
      </c>
      <c r="C190" s="7">
        <v>2</v>
      </c>
      <c r="D190" s="18" t="s">
        <v>56</v>
      </c>
      <c r="E190" s="7">
        <v>2.9</v>
      </c>
      <c r="F190" s="7">
        <v>103.172</v>
      </c>
      <c r="G190" s="7">
        <v>27.53516</v>
      </c>
      <c r="H190" s="7">
        <v>130.71</v>
      </c>
      <c r="I190" s="41">
        <v>5249</v>
      </c>
      <c r="J190" s="42">
        <f t="shared" si="14"/>
        <v>0</v>
      </c>
      <c r="K190" s="43"/>
      <c r="L190" s="36">
        <f t="shared" si="12"/>
        <v>5399</v>
      </c>
      <c r="M190" s="37">
        <f t="shared" si="13"/>
        <v>705703.29</v>
      </c>
      <c r="N190" s="13" t="s">
        <v>28</v>
      </c>
    </row>
    <row r="191" ht="29" customHeight="1" spans="1:14">
      <c r="A191" s="7" t="s">
        <v>138</v>
      </c>
      <c r="B191" s="7" t="s">
        <v>114</v>
      </c>
      <c r="C191" s="7">
        <v>2</v>
      </c>
      <c r="D191" s="18" t="s">
        <v>27</v>
      </c>
      <c r="E191" s="7">
        <v>2.9</v>
      </c>
      <c r="F191" s="7">
        <v>103.812</v>
      </c>
      <c r="G191" s="7">
        <v>27.70597</v>
      </c>
      <c r="H191" s="7">
        <v>131.52</v>
      </c>
      <c r="I191" s="41">
        <v>5249</v>
      </c>
      <c r="J191" s="42">
        <f t="shared" si="14"/>
        <v>0</v>
      </c>
      <c r="K191" s="43"/>
      <c r="L191" s="36">
        <f t="shared" si="12"/>
        <v>5399</v>
      </c>
      <c r="M191" s="37">
        <f t="shared" si="13"/>
        <v>710076.48</v>
      </c>
      <c r="N191" s="13" t="s">
        <v>28</v>
      </c>
    </row>
    <row r="192" ht="29" customHeight="1" spans="1:14">
      <c r="A192" s="7" t="s">
        <v>138</v>
      </c>
      <c r="B192" s="7" t="s">
        <v>115</v>
      </c>
      <c r="C192" s="7">
        <v>2</v>
      </c>
      <c r="D192" s="18" t="s">
        <v>54</v>
      </c>
      <c r="E192" s="7">
        <v>2.9</v>
      </c>
      <c r="F192" s="7">
        <v>112.88</v>
      </c>
      <c r="G192" s="7">
        <v>30.12609</v>
      </c>
      <c r="H192" s="7">
        <v>143.01</v>
      </c>
      <c r="I192" s="41">
        <v>5330</v>
      </c>
      <c r="J192" s="42">
        <f t="shared" si="14"/>
        <v>0</v>
      </c>
      <c r="K192" s="43"/>
      <c r="L192" s="36">
        <f t="shared" si="12"/>
        <v>5480</v>
      </c>
      <c r="M192" s="37">
        <f t="shared" si="13"/>
        <v>783694.8</v>
      </c>
      <c r="N192" s="13" t="s">
        <v>28</v>
      </c>
    </row>
    <row r="193" ht="29" customHeight="1" spans="1:14">
      <c r="A193" s="7" t="s">
        <v>138</v>
      </c>
      <c r="B193" s="7" t="s">
        <v>116</v>
      </c>
      <c r="C193" s="7">
        <v>2</v>
      </c>
      <c r="D193" s="18" t="s">
        <v>27</v>
      </c>
      <c r="E193" s="7">
        <v>2.9</v>
      </c>
      <c r="F193" s="7">
        <v>103.93</v>
      </c>
      <c r="G193" s="7">
        <v>27.73746</v>
      </c>
      <c r="H193" s="7">
        <v>131.67</v>
      </c>
      <c r="I193" s="41">
        <v>5349</v>
      </c>
      <c r="J193" s="42">
        <f t="shared" si="14"/>
        <v>5278.34738361054</v>
      </c>
      <c r="K193" s="43">
        <v>695000</v>
      </c>
      <c r="L193" s="36"/>
      <c r="M193" s="37">
        <f t="shared" si="13"/>
        <v>0</v>
      </c>
      <c r="N193" s="38" t="s">
        <v>30</v>
      </c>
    </row>
    <row r="194" ht="29" customHeight="1" spans="1:14">
      <c r="A194" s="7" t="s">
        <v>138</v>
      </c>
      <c r="B194" s="7" t="s">
        <v>117</v>
      </c>
      <c r="C194" s="7">
        <v>2</v>
      </c>
      <c r="D194" s="18" t="s">
        <v>56</v>
      </c>
      <c r="E194" s="7">
        <v>2.9</v>
      </c>
      <c r="F194" s="7">
        <v>103.172</v>
      </c>
      <c r="G194" s="7">
        <v>27.53516</v>
      </c>
      <c r="H194" s="7">
        <v>130.71</v>
      </c>
      <c r="I194" s="41">
        <v>5199</v>
      </c>
      <c r="J194" s="42">
        <f t="shared" si="14"/>
        <v>0</v>
      </c>
      <c r="K194" s="43"/>
      <c r="L194" s="36">
        <f t="shared" si="12"/>
        <v>5349</v>
      </c>
      <c r="M194" s="37">
        <f t="shared" si="13"/>
        <v>699167.79</v>
      </c>
      <c r="N194" s="13" t="s">
        <v>28</v>
      </c>
    </row>
    <row r="195" ht="29" customHeight="1" spans="1:14">
      <c r="A195" s="7" t="s">
        <v>138</v>
      </c>
      <c r="B195" s="7" t="s">
        <v>118</v>
      </c>
      <c r="C195" s="7">
        <v>2</v>
      </c>
      <c r="D195" s="18" t="s">
        <v>27</v>
      </c>
      <c r="E195" s="7">
        <v>2.9</v>
      </c>
      <c r="F195" s="7">
        <v>103.812</v>
      </c>
      <c r="G195" s="7">
        <v>27.70597</v>
      </c>
      <c r="H195" s="7">
        <v>131.52</v>
      </c>
      <c r="I195" s="41">
        <v>5199</v>
      </c>
      <c r="J195" s="42">
        <f t="shared" si="14"/>
        <v>0</v>
      </c>
      <c r="K195" s="43"/>
      <c r="L195" s="36">
        <f t="shared" si="12"/>
        <v>5349</v>
      </c>
      <c r="M195" s="37">
        <f t="shared" si="13"/>
        <v>703500.48</v>
      </c>
      <c r="N195" s="13" t="s">
        <v>28</v>
      </c>
    </row>
    <row r="196" ht="29" customHeight="1" spans="1:14">
      <c r="A196" s="7" t="s">
        <v>138</v>
      </c>
      <c r="B196" s="7" t="s">
        <v>119</v>
      </c>
      <c r="C196" s="7">
        <v>2</v>
      </c>
      <c r="D196" s="18" t="s">
        <v>54</v>
      </c>
      <c r="E196" s="7">
        <v>2.9</v>
      </c>
      <c r="F196" s="7">
        <v>112.88</v>
      </c>
      <c r="G196" s="7">
        <v>30.12609</v>
      </c>
      <c r="H196" s="7">
        <v>143.01</v>
      </c>
      <c r="I196" s="41">
        <v>5280</v>
      </c>
      <c r="J196" s="42">
        <f t="shared" si="14"/>
        <v>0</v>
      </c>
      <c r="K196" s="43"/>
      <c r="L196" s="36">
        <f t="shared" si="12"/>
        <v>5430</v>
      </c>
      <c r="M196" s="37">
        <f t="shared" ref="M196:M212" si="15">H196*L196</f>
        <v>776544.3</v>
      </c>
      <c r="N196" s="13" t="s">
        <v>28</v>
      </c>
    </row>
    <row r="197" ht="29" customHeight="1" spans="1:14">
      <c r="A197" s="7" t="s">
        <v>138</v>
      </c>
      <c r="B197" s="7" t="s">
        <v>120</v>
      </c>
      <c r="C197" s="7">
        <v>2</v>
      </c>
      <c r="D197" s="18" t="s">
        <v>27</v>
      </c>
      <c r="E197" s="7">
        <v>2.9</v>
      </c>
      <c r="F197" s="7">
        <v>103.93</v>
      </c>
      <c r="G197" s="7">
        <v>27.73746</v>
      </c>
      <c r="H197" s="7">
        <v>131.67</v>
      </c>
      <c r="I197" s="41">
        <v>5299</v>
      </c>
      <c r="J197" s="42">
        <f t="shared" si="14"/>
        <v>5225.18417255259</v>
      </c>
      <c r="K197" s="43">
        <v>688000</v>
      </c>
      <c r="L197" s="36"/>
      <c r="M197" s="37">
        <f t="shared" si="15"/>
        <v>0</v>
      </c>
      <c r="N197" s="38" t="s">
        <v>30</v>
      </c>
    </row>
    <row r="198" ht="29" customHeight="1" spans="1:14">
      <c r="A198" s="7" t="s">
        <v>138</v>
      </c>
      <c r="B198" s="7" t="s">
        <v>121</v>
      </c>
      <c r="C198" s="7">
        <v>2</v>
      </c>
      <c r="D198" s="18" t="s">
        <v>56</v>
      </c>
      <c r="E198" s="7">
        <v>2.9</v>
      </c>
      <c r="F198" s="7">
        <v>103.172</v>
      </c>
      <c r="G198" s="7">
        <v>27.53516</v>
      </c>
      <c r="H198" s="7">
        <v>130.71</v>
      </c>
      <c r="I198" s="41">
        <v>5149</v>
      </c>
      <c r="J198" s="42">
        <f t="shared" si="14"/>
        <v>0</v>
      </c>
      <c r="K198" s="43"/>
      <c r="L198" s="36">
        <f t="shared" si="12"/>
        <v>5299</v>
      </c>
      <c r="M198" s="37">
        <f t="shared" si="15"/>
        <v>692632.29</v>
      </c>
      <c r="N198" s="13" t="s">
        <v>28</v>
      </c>
    </row>
    <row r="199" ht="29" customHeight="1" spans="1:14">
      <c r="A199" s="7" t="s">
        <v>138</v>
      </c>
      <c r="B199" s="7" t="s">
        <v>122</v>
      </c>
      <c r="C199" s="7">
        <v>2</v>
      </c>
      <c r="D199" s="18" t="s">
        <v>27</v>
      </c>
      <c r="E199" s="7">
        <v>2.9</v>
      </c>
      <c r="F199" s="7">
        <v>103.812</v>
      </c>
      <c r="G199" s="7">
        <v>27.70597</v>
      </c>
      <c r="H199" s="7">
        <v>131.52</v>
      </c>
      <c r="I199" s="41">
        <v>5149</v>
      </c>
      <c r="J199" s="42">
        <f t="shared" si="14"/>
        <v>0</v>
      </c>
      <c r="K199" s="43"/>
      <c r="L199" s="36">
        <f t="shared" si="12"/>
        <v>5299</v>
      </c>
      <c r="M199" s="37">
        <f t="shared" si="15"/>
        <v>696924.48</v>
      </c>
      <c r="N199" s="13" t="s">
        <v>28</v>
      </c>
    </row>
    <row r="200" ht="29" customHeight="1" spans="1:14">
      <c r="A200" s="7" t="s">
        <v>138</v>
      </c>
      <c r="B200" s="7" t="s">
        <v>123</v>
      </c>
      <c r="C200" s="7">
        <v>2</v>
      </c>
      <c r="D200" s="18" t="s">
        <v>54</v>
      </c>
      <c r="E200" s="7">
        <v>2.9</v>
      </c>
      <c r="F200" s="7">
        <v>112.88</v>
      </c>
      <c r="G200" s="7">
        <v>30.12609</v>
      </c>
      <c r="H200" s="7">
        <v>143.01</v>
      </c>
      <c r="I200" s="41">
        <v>5230</v>
      </c>
      <c r="J200" s="42">
        <f t="shared" si="14"/>
        <v>0</v>
      </c>
      <c r="K200" s="43"/>
      <c r="L200" s="36">
        <f t="shared" si="12"/>
        <v>5380</v>
      </c>
      <c r="M200" s="37">
        <f t="shared" si="15"/>
        <v>769393.8</v>
      </c>
      <c r="N200" s="13" t="s">
        <v>28</v>
      </c>
    </row>
    <row r="201" ht="29" customHeight="1" spans="1:14">
      <c r="A201" s="7" t="s">
        <v>138</v>
      </c>
      <c r="B201" s="7" t="s">
        <v>124</v>
      </c>
      <c r="C201" s="7">
        <v>2</v>
      </c>
      <c r="D201" s="18" t="s">
        <v>27</v>
      </c>
      <c r="E201" s="7">
        <v>2.9</v>
      </c>
      <c r="F201" s="7">
        <v>103.93</v>
      </c>
      <c r="G201" s="7">
        <v>27.73746</v>
      </c>
      <c r="H201" s="7">
        <v>131.67</v>
      </c>
      <c r="I201" s="41">
        <v>5249</v>
      </c>
      <c r="J201" s="42">
        <f t="shared" si="14"/>
        <v>5149.2367281841</v>
      </c>
      <c r="K201" s="43">
        <v>678000</v>
      </c>
      <c r="L201" s="36"/>
      <c r="M201" s="37">
        <f t="shared" si="15"/>
        <v>0</v>
      </c>
      <c r="N201" s="38" t="s">
        <v>30</v>
      </c>
    </row>
    <row r="202" ht="29" customHeight="1" spans="1:14">
      <c r="A202" s="7" t="s">
        <v>138</v>
      </c>
      <c r="B202" s="7" t="s">
        <v>125</v>
      </c>
      <c r="C202" s="7">
        <v>2</v>
      </c>
      <c r="D202" s="18" t="s">
        <v>56</v>
      </c>
      <c r="E202" s="7">
        <v>2.9</v>
      </c>
      <c r="F202" s="7">
        <v>103.172</v>
      </c>
      <c r="G202" s="7">
        <v>27.53516</v>
      </c>
      <c r="H202" s="7">
        <v>130.71</v>
      </c>
      <c r="I202" s="41">
        <v>5099</v>
      </c>
      <c r="J202" s="42">
        <f t="shared" si="14"/>
        <v>0</v>
      </c>
      <c r="K202" s="43"/>
      <c r="L202" s="36">
        <f t="shared" si="12"/>
        <v>5249</v>
      </c>
      <c r="M202" s="37">
        <f t="shared" si="15"/>
        <v>686096.79</v>
      </c>
      <c r="N202" s="13" t="s">
        <v>28</v>
      </c>
    </row>
    <row r="203" ht="29" customHeight="1" spans="1:14">
      <c r="A203" s="7" t="s">
        <v>138</v>
      </c>
      <c r="B203" s="7" t="s">
        <v>126</v>
      </c>
      <c r="C203" s="7">
        <v>2</v>
      </c>
      <c r="D203" s="18" t="s">
        <v>27</v>
      </c>
      <c r="E203" s="7">
        <v>2.9</v>
      </c>
      <c r="F203" s="7">
        <v>103.812</v>
      </c>
      <c r="G203" s="7">
        <v>27.70597</v>
      </c>
      <c r="H203" s="7">
        <v>131.52</v>
      </c>
      <c r="I203" s="41">
        <v>5099</v>
      </c>
      <c r="J203" s="42">
        <f t="shared" si="14"/>
        <v>0</v>
      </c>
      <c r="K203" s="43"/>
      <c r="L203" s="36">
        <f t="shared" si="12"/>
        <v>5249</v>
      </c>
      <c r="M203" s="37">
        <f t="shared" si="15"/>
        <v>690348.48</v>
      </c>
      <c r="N203" s="13" t="s">
        <v>28</v>
      </c>
    </row>
    <row r="204" ht="29" customHeight="1" spans="1:14">
      <c r="A204" s="7" t="s">
        <v>138</v>
      </c>
      <c r="B204" s="7" t="s">
        <v>127</v>
      </c>
      <c r="C204" s="7">
        <v>2</v>
      </c>
      <c r="D204" s="18" t="s">
        <v>54</v>
      </c>
      <c r="E204" s="7">
        <v>2.9</v>
      </c>
      <c r="F204" s="7">
        <v>112.88</v>
      </c>
      <c r="G204" s="7">
        <v>30.12609</v>
      </c>
      <c r="H204" s="7">
        <v>143.01</v>
      </c>
      <c r="I204" s="41">
        <v>5180</v>
      </c>
      <c r="J204" s="42">
        <f t="shared" si="14"/>
        <v>0</v>
      </c>
      <c r="K204" s="43"/>
      <c r="L204" s="36">
        <f t="shared" si="12"/>
        <v>5330</v>
      </c>
      <c r="M204" s="37">
        <f t="shared" si="15"/>
        <v>762243.3</v>
      </c>
      <c r="N204" s="13" t="s">
        <v>28</v>
      </c>
    </row>
    <row r="205" ht="29" customHeight="1" spans="1:14">
      <c r="A205" s="7" t="s">
        <v>138</v>
      </c>
      <c r="B205" s="7" t="s">
        <v>128</v>
      </c>
      <c r="C205" s="7">
        <v>2</v>
      </c>
      <c r="D205" s="18" t="s">
        <v>27</v>
      </c>
      <c r="E205" s="7">
        <v>2.9</v>
      </c>
      <c r="F205" s="7">
        <v>103.93</v>
      </c>
      <c r="G205" s="7">
        <v>27.73746</v>
      </c>
      <c r="H205" s="7">
        <v>131.67</v>
      </c>
      <c r="I205" s="41">
        <v>5199</v>
      </c>
      <c r="J205" s="42">
        <f t="shared" si="14"/>
        <v>0</v>
      </c>
      <c r="K205" s="43"/>
      <c r="L205" s="36">
        <f t="shared" si="12"/>
        <v>5349</v>
      </c>
      <c r="M205" s="37">
        <f t="shared" si="15"/>
        <v>704302.83</v>
      </c>
      <c r="N205" s="13" t="s">
        <v>28</v>
      </c>
    </row>
    <row r="206" ht="29" customHeight="1" spans="1:14">
      <c r="A206" s="7" t="s">
        <v>138</v>
      </c>
      <c r="B206" s="7" t="s">
        <v>129</v>
      </c>
      <c r="C206" s="7">
        <v>2</v>
      </c>
      <c r="D206" s="18" t="s">
        <v>56</v>
      </c>
      <c r="E206" s="7">
        <v>2.9</v>
      </c>
      <c r="F206" s="7">
        <v>103.172</v>
      </c>
      <c r="G206" s="7">
        <v>27.53516</v>
      </c>
      <c r="H206" s="7">
        <v>130.71</v>
      </c>
      <c r="I206" s="41">
        <v>5049</v>
      </c>
      <c r="J206" s="42">
        <f t="shared" si="14"/>
        <v>0</v>
      </c>
      <c r="K206" s="43"/>
      <c r="L206" s="36">
        <f t="shared" si="12"/>
        <v>5199</v>
      </c>
      <c r="M206" s="37">
        <f t="shared" si="15"/>
        <v>679561.29</v>
      </c>
      <c r="N206" s="13" t="s">
        <v>28</v>
      </c>
    </row>
    <row r="207" ht="29" customHeight="1" spans="1:14">
      <c r="A207" s="7" t="s">
        <v>138</v>
      </c>
      <c r="B207" s="7" t="s">
        <v>130</v>
      </c>
      <c r="C207" s="7">
        <v>2</v>
      </c>
      <c r="D207" s="18" t="s">
        <v>27</v>
      </c>
      <c r="E207" s="7">
        <v>2.9</v>
      </c>
      <c r="F207" s="7">
        <v>103.812</v>
      </c>
      <c r="G207" s="7">
        <v>27.70597</v>
      </c>
      <c r="H207" s="7">
        <v>131.52</v>
      </c>
      <c r="I207" s="41">
        <v>5049</v>
      </c>
      <c r="J207" s="42">
        <f t="shared" si="14"/>
        <v>0</v>
      </c>
      <c r="K207" s="43"/>
      <c r="L207" s="36">
        <f t="shared" si="12"/>
        <v>5199</v>
      </c>
      <c r="M207" s="37">
        <f t="shared" si="15"/>
        <v>683772.48</v>
      </c>
      <c r="N207" s="13" t="s">
        <v>28</v>
      </c>
    </row>
    <row r="208" ht="29" customHeight="1" spans="1:14">
      <c r="A208" s="7" t="s">
        <v>138</v>
      </c>
      <c r="B208" s="7" t="s">
        <v>131</v>
      </c>
      <c r="C208" s="7">
        <v>2</v>
      </c>
      <c r="D208" s="18" t="s">
        <v>54</v>
      </c>
      <c r="E208" s="7">
        <v>2.9</v>
      </c>
      <c r="F208" s="7">
        <v>112.88</v>
      </c>
      <c r="G208" s="7">
        <v>30.12609</v>
      </c>
      <c r="H208" s="7">
        <v>143.01</v>
      </c>
      <c r="I208" s="41">
        <v>5130</v>
      </c>
      <c r="J208" s="42">
        <f t="shared" si="14"/>
        <v>0</v>
      </c>
      <c r="K208" s="43"/>
      <c r="L208" s="36">
        <f t="shared" si="12"/>
        <v>5280</v>
      </c>
      <c r="M208" s="37">
        <f t="shared" si="15"/>
        <v>755092.8</v>
      </c>
      <c r="N208" s="13" t="s">
        <v>28</v>
      </c>
    </row>
    <row r="209" ht="29" customHeight="1" spans="1:14">
      <c r="A209" s="7" t="s">
        <v>138</v>
      </c>
      <c r="B209" s="7" t="s">
        <v>132</v>
      </c>
      <c r="C209" s="7">
        <v>2</v>
      </c>
      <c r="D209" s="18" t="s">
        <v>27</v>
      </c>
      <c r="E209" s="7">
        <v>2.9</v>
      </c>
      <c r="F209" s="7">
        <v>103.93</v>
      </c>
      <c r="G209" s="7">
        <v>27.73746</v>
      </c>
      <c r="H209" s="7">
        <v>131.67</v>
      </c>
      <c r="I209" s="41">
        <v>5089</v>
      </c>
      <c r="J209" s="42">
        <f t="shared" si="14"/>
        <v>0</v>
      </c>
      <c r="K209" s="43"/>
      <c r="L209" s="36">
        <f t="shared" si="12"/>
        <v>5239</v>
      </c>
      <c r="M209" s="37">
        <f t="shared" si="15"/>
        <v>689819.13</v>
      </c>
      <c r="N209" s="13" t="s">
        <v>28</v>
      </c>
    </row>
    <row r="210" ht="29" customHeight="1" spans="1:14">
      <c r="A210" s="7" t="s">
        <v>138</v>
      </c>
      <c r="B210" s="7" t="s">
        <v>133</v>
      </c>
      <c r="C210" s="7">
        <v>2</v>
      </c>
      <c r="D210" s="18" t="s">
        <v>56</v>
      </c>
      <c r="E210" s="7">
        <v>2.9</v>
      </c>
      <c r="F210" s="7">
        <v>103.172</v>
      </c>
      <c r="G210" s="7">
        <v>27.53516</v>
      </c>
      <c r="H210" s="7">
        <v>130.71</v>
      </c>
      <c r="I210" s="41">
        <v>4939</v>
      </c>
      <c r="J210" s="42">
        <f t="shared" si="14"/>
        <v>0</v>
      </c>
      <c r="K210" s="43"/>
      <c r="L210" s="36">
        <f t="shared" si="12"/>
        <v>5089</v>
      </c>
      <c r="M210" s="37">
        <f t="shared" si="15"/>
        <v>665183.19</v>
      </c>
      <c r="N210" s="13" t="s">
        <v>28</v>
      </c>
    </row>
    <row r="211" ht="29" customHeight="1" spans="1:14">
      <c r="A211" s="7" t="s">
        <v>138</v>
      </c>
      <c r="B211" s="7" t="s">
        <v>134</v>
      </c>
      <c r="C211" s="7">
        <v>2</v>
      </c>
      <c r="D211" s="18" t="s">
        <v>27</v>
      </c>
      <c r="E211" s="7">
        <v>2.9</v>
      </c>
      <c r="F211" s="7">
        <v>103.812</v>
      </c>
      <c r="G211" s="7">
        <v>27.70597</v>
      </c>
      <c r="H211" s="7">
        <v>131.52</v>
      </c>
      <c r="I211" s="41">
        <v>4939</v>
      </c>
      <c r="J211" s="42">
        <f t="shared" si="14"/>
        <v>0</v>
      </c>
      <c r="K211" s="43"/>
      <c r="L211" s="36">
        <f t="shared" si="12"/>
        <v>5089</v>
      </c>
      <c r="M211" s="37">
        <f t="shared" si="15"/>
        <v>669305.28</v>
      </c>
      <c r="N211" s="13" t="s">
        <v>28</v>
      </c>
    </row>
    <row r="212" ht="29" customHeight="1" spans="1:14">
      <c r="A212" s="7" t="s">
        <v>138</v>
      </c>
      <c r="B212" s="7" t="s">
        <v>135</v>
      </c>
      <c r="C212" s="7">
        <v>2</v>
      </c>
      <c r="D212" s="18" t="s">
        <v>54</v>
      </c>
      <c r="E212" s="7">
        <v>2.9</v>
      </c>
      <c r="F212" s="7">
        <v>112.88</v>
      </c>
      <c r="G212" s="7">
        <v>30.12609</v>
      </c>
      <c r="H212" s="7">
        <v>143.01</v>
      </c>
      <c r="I212" s="41">
        <v>5020</v>
      </c>
      <c r="J212" s="42">
        <f t="shared" si="14"/>
        <v>0</v>
      </c>
      <c r="K212" s="43"/>
      <c r="L212" s="36">
        <f t="shared" si="12"/>
        <v>5170</v>
      </c>
      <c r="M212" s="37">
        <f t="shared" si="15"/>
        <v>739361.7</v>
      </c>
      <c r="N212" s="13" t="s">
        <v>28</v>
      </c>
    </row>
    <row r="213" ht="29" customHeight="1" spans="1:14">
      <c r="A213" s="43"/>
      <c r="B213" s="43"/>
      <c r="C213" s="43"/>
      <c r="D213" s="44"/>
      <c r="E213" s="43"/>
      <c r="F213" s="43"/>
      <c r="G213" s="43"/>
      <c r="H213" s="43"/>
      <c r="I213" s="43"/>
      <c r="J213" s="42"/>
      <c r="K213" s="43"/>
      <c r="L213" s="43"/>
      <c r="M213" s="47">
        <f>SUBTOTAL(9,M11:M212)</f>
        <v>92680097.2200001</v>
      </c>
      <c r="N213" s="43"/>
    </row>
    <row r="215" ht="72" customHeight="1" spans="1:14">
      <c r="A215" s="45" t="s">
        <v>139</v>
      </c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</row>
    <row r="216" ht="18.75" spans="1:14">
      <c r="A216" s="46" t="s">
        <v>140</v>
      </c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</row>
  </sheetData>
  <autoFilter ref="A10:N212">
    <extLst/>
  </autoFilter>
  <mergeCells count="28">
    <mergeCell ref="A1:N1"/>
    <mergeCell ref="A2:N2"/>
    <mergeCell ref="A8:D8"/>
    <mergeCell ref="E8:N8"/>
    <mergeCell ref="A215:N215"/>
    <mergeCell ref="A216:N216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J4:N5"/>
    <mergeCell ref="A4:D5"/>
    <mergeCell ref="E4:G5"/>
    <mergeCell ref="J6:N7"/>
    <mergeCell ref="A6:D7"/>
    <mergeCell ref="E6:G7"/>
    <mergeCell ref="H4:I5"/>
    <mergeCell ref="H6:I7"/>
  </mergeCells>
  <pageMargins left="0.751388888888889" right="0.75138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2019-10-29T00:08:00Z</dcterms:created>
  <dcterms:modified xsi:type="dcterms:W3CDTF">2019-11-05T00:21:55Z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