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Sheet1!$A$1:$M$62</definedName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<sst xmlns="http://schemas.openxmlformats.org/spreadsheetml/2006/main" count="242" uniqueCount="138">
  <si>
    <t xml:space="preserve"> 灌南县商品房“一房一价”价目表</t>
  </si>
  <si>
    <t>开发企业名称</t>
  </si>
  <si>
    <t>连云港市德汇房地产开发有限公司</t>
  </si>
  <si>
    <t>本期交付使用时间</t>
  </si>
  <si>
    <t>楼盘名称及本期销售幢号</t>
  </si>
  <si>
    <t>德汇花园三期13号楼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</si>
  <si>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</si>
  <si>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</si>
  <si>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（5799元/ M2）</t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</si>
  <si>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</si>
  <si>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</si>
  <si>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</si>
  <si>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</si>
  <si>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</si>
  <si>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</si>
  <si>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</si>
  <si>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</si>
  <si>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原申报价格（元/㎡）</t>
  </si>
  <si>
    <t>实际成交单价（元/㎡）</t>
  </si>
  <si>
    <t>申请销售调整单价（元/㎡）</t>
  </si>
  <si>
    <t>总价（元）</t>
  </si>
  <si>
    <t>销售状态</t>
  </si>
  <si>
    <t>面积（㎡）</t>
  </si>
  <si>
    <t>1-101</t>
  </si>
  <si>
    <t>52130083-1</t>
  </si>
  <si>
    <t>D</t>
  </si>
  <si>
    <t>已售</t>
  </si>
  <si>
    <t>1-102</t>
  </si>
  <si>
    <t>52130083-2</t>
  </si>
  <si>
    <t>B</t>
  </si>
  <si>
    <t>1-103</t>
  </si>
  <si>
    <t>52130083-3</t>
  </si>
  <si>
    <t>E</t>
  </si>
  <si>
    <t>1-201</t>
  </si>
  <si>
    <t>52130083-4</t>
  </si>
  <si>
    <t>1-202</t>
  </si>
  <si>
    <t>52130083-5</t>
  </si>
  <si>
    <t>1-203</t>
  </si>
  <si>
    <t>52130083-6</t>
  </si>
  <si>
    <t>1-301</t>
  </si>
  <si>
    <t>52130083-7</t>
  </si>
  <si>
    <t>1-302</t>
  </si>
  <si>
    <t>52130083-8</t>
  </si>
  <si>
    <t>1-303</t>
  </si>
  <si>
    <t>52130083-9</t>
  </si>
  <si>
    <t>1-401</t>
  </si>
  <si>
    <t>52130083-10</t>
  </si>
  <si>
    <t>1-402</t>
  </si>
  <si>
    <t>52130083-11</t>
  </si>
  <si>
    <t>1-403</t>
  </si>
  <si>
    <t>52130083-12</t>
  </si>
  <si>
    <t>1-501</t>
  </si>
  <si>
    <t>52130083-13</t>
  </si>
  <si>
    <t>1-502</t>
  </si>
  <si>
    <t>52130083-14</t>
  </si>
  <si>
    <t>1-503</t>
  </si>
  <si>
    <t>52130083-15</t>
  </si>
  <si>
    <t>1-601</t>
  </si>
  <si>
    <t>52130083-16</t>
  </si>
  <si>
    <t>1-602</t>
  </si>
  <si>
    <t>52130083-17</t>
  </si>
  <si>
    <t>1-603</t>
  </si>
  <si>
    <t>52130083-18</t>
  </si>
  <si>
    <t>1-701</t>
  </si>
  <si>
    <t>52130083-19</t>
  </si>
  <si>
    <t>1-702</t>
  </si>
  <si>
    <t>52130083-20</t>
  </si>
  <si>
    <t>1-703</t>
  </si>
  <si>
    <t>52130083-21</t>
  </si>
  <si>
    <t>1-801</t>
  </si>
  <si>
    <t>52130083-22</t>
  </si>
  <si>
    <t>1-802</t>
  </si>
  <si>
    <t>52130083-23</t>
  </si>
  <si>
    <t>1-803</t>
  </si>
  <si>
    <t>52130083-24</t>
  </si>
  <si>
    <t>1-901</t>
  </si>
  <si>
    <t>52130083-25</t>
  </si>
  <si>
    <t>1-902</t>
  </si>
  <si>
    <t>52130083-26</t>
  </si>
  <si>
    <t>1-903</t>
  </si>
  <si>
    <t>52130083-27</t>
  </si>
  <si>
    <t>1-1001</t>
  </si>
  <si>
    <t>52130083-28</t>
  </si>
  <si>
    <t>1-1002</t>
  </si>
  <si>
    <t>52130083-29</t>
  </si>
  <si>
    <t>1-1003</t>
  </si>
  <si>
    <t>52130083-30</t>
  </si>
  <si>
    <t>1-1101</t>
  </si>
  <si>
    <t>52130083-31</t>
  </si>
  <si>
    <t>1-1102</t>
  </si>
  <si>
    <t>52130083-32</t>
  </si>
  <si>
    <t>1-1103</t>
  </si>
  <si>
    <t>52130083-33</t>
  </si>
  <si>
    <t>1-1201</t>
  </si>
  <si>
    <t>52130083-34</t>
  </si>
  <si>
    <t>1-1202</t>
  </si>
  <si>
    <t>52130083-35</t>
  </si>
  <si>
    <t>1-1203</t>
  </si>
  <si>
    <t>52130083-36</t>
  </si>
  <si>
    <t>1-1301</t>
  </si>
  <si>
    <t>52130083-37</t>
  </si>
  <si>
    <t>1-1302</t>
  </si>
  <si>
    <t>52130083-38</t>
  </si>
  <si>
    <t>1-1303</t>
  </si>
  <si>
    <t>52130083-39</t>
  </si>
  <si>
    <t>1-1401</t>
  </si>
  <si>
    <t>52130083-40</t>
  </si>
  <si>
    <t>1-1402</t>
  </si>
  <si>
    <t>52130083-41</t>
  </si>
  <si>
    <t>1-1403</t>
  </si>
  <si>
    <t>52130083-42</t>
  </si>
  <si>
    <t>1-1501</t>
  </si>
  <si>
    <t>52130083-43</t>
  </si>
  <si>
    <t>1-1502</t>
  </si>
  <si>
    <t>52130083-44</t>
  </si>
  <si>
    <t>1-1503</t>
  </si>
  <si>
    <t>52130083-45</t>
  </si>
  <si>
    <t>1-1601</t>
  </si>
  <si>
    <t>52130083-46</t>
  </si>
  <si>
    <t>1-1602</t>
  </si>
  <si>
    <t>52130083-47</t>
  </si>
  <si>
    <t>1-1603</t>
  </si>
  <si>
    <t>52130083-48</t>
  </si>
  <si>
    <t>1-1701</t>
  </si>
  <si>
    <t>52130083-49</t>
  </si>
  <si>
    <t>1-1702</t>
  </si>
  <si>
    <t>52130083-50</t>
  </si>
  <si>
    <t>未售</t>
  </si>
  <si>
    <t>1-1703</t>
  </si>
  <si>
    <t>52130083-51</t>
  </si>
  <si>
    <t>1-1801</t>
  </si>
  <si>
    <t>52130083-52</t>
  </si>
  <si>
    <t>1-1802</t>
  </si>
  <si>
    <t>52130083-53</t>
  </si>
  <si>
    <t>1-1803</t>
  </si>
  <si>
    <t>52130083-54</t>
  </si>
  <si>
    <t>合计</t>
  </si>
  <si>
    <t xml:space="preserve">注：1、此表一式3份，其中：发改委1份、房产处1份、企业自留1份。2、结算价格以建筑面积为准。3、储藏室（自行车库）单价：4500元/平方米、面积、朝向自选。     4、上述价格不含住房维修基金。5、我公司承诺公示价格销售，不在房价之外收取其他费用。     单位（盖章） 2020 年 4月 28 日 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</si>
</sst>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_ "/>
    <numFmt numFmtId="177" formatCode="0_ "/>
    <numFmt numFmtId="178" formatCode="0.000_ "/>
    <numFmt numFmtId="179" formatCode="0.00_ "/>
    <numFmt numFmtId="180" formatCode="yyyy&quot;年&quot;m&quot;月&quot;d&quot;日&quot;;@"/>
    <numFmt numFmtId="181" formatCode="[$-10804]#,##0;\-#,##0"/>
    <numFmt numFmtId="182" formatCode="#,##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0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8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178" fontId="7" fillId="0" borderId="0" xfId="0" applyNumberFormat="1" applyFont="1" applyFill="1" applyBorder="1" applyAlignment="1">
      <alignment horizontal="justify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82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177" fontId="10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topLeftCell="A22" workbookViewId="0">
      <selection activeCell="L56" sqref="L56"/>
    </sheetView>
  </sheetViews>
  <sheetFormatPr defaultColWidth="9" defaultRowHeight="14.25"/>
  <cols>
    <col min="1" max="1" width="6.825" style="1" customWidth="1"/>
    <col min="2" max="2" width="11.225" style="1" customWidth="1"/>
    <col min="3" max="3" width="16.375" style="1" customWidth="1"/>
    <col min="4" max="4" width="7.525" style="1" customWidth="1"/>
    <col min="5" max="5" width="7.85" style="1" customWidth="1"/>
    <col min="6" max="6" width="14.5" style="3"/>
    <col min="7" max="7" width="13.25" style="3" customWidth="1"/>
    <col min="8" max="8" width="14.5" style="1"/>
    <col min="9" max="9" width="11" style="1" customWidth="1"/>
    <col min="10" max="10" width="11.375" style="1" customWidth="1"/>
    <col min="11" max="11" width="11.2333333333333" style="1" customWidth="1"/>
    <col min="12" max="12" width="17.5" style="4" customWidth="1"/>
    <col min="13" max="16381" width="9" style="1"/>
  </cols>
  <sheetData>
    <row r="1" s="1" customFormat="1" ht="28" customHeight="1" spans="1:13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23"/>
      <c r="M1" s="5"/>
    </row>
    <row r="2" s="1" customFormat="1" ht="25" customHeight="1" spans="1:13">
      <c r="A2" s="7" t="s">
        <v>1</v>
      </c>
      <c r="B2" s="7"/>
      <c r="C2" s="7"/>
      <c r="D2" s="7"/>
      <c r="E2" s="7" t="s">
        <v>2</v>
      </c>
      <c r="F2" s="8"/>
      <c r="G2" s="8"/>
      <c r="H2" s="7"/>
      <c r="I2" s="24" t="s">
        <v>3</v>
      </c>
      <c r="J2" s="25"/>
      <c r="K2" s="26"/>
      <c r="L2" s="27">
        <v>44316</v>
      </c>
      <c r="M2" s="27"/>
    </row>
    <row r="3" s="1" customFormat="1" ht="25" customHeight="1" spans="1:13">
      <c r="A3" s="7" t="s">
        <v>4</v>
      </c>
      <c r="B3" s="7"/>
      <c r="C3" s="7"/>
      <c r="D3" s="7"/>
      <c r="E3" s="7" t="s">
        <v>5</v>
      </c>
      <c r="F3" s="8"/>
      <c r="G3" s="8"/>
      <c r="H3" s="7"/>
      <c r="I3" s="24" t="s">
        <v>6</v>
      </c>
      <c r="J3" s="25"/>
      <c r="K3" s="26"/>
      <c r="L3" s="28">
        <f>H61</f>
        <v>95.58</v>
      </c>
      <c r="M3" s="28"/>
    </row>
    <row r="4" s="1" customFormat="1" ht="25" customHeight="1" spans="1:13">
      <c r="A4" s="7" t="s">
        <v>7</v>
      </c>
      <c r="B4" s="7"/>
      <c r="C4" s="7"/>
      <c r="D4" s="7"/>
      <c r="E4" s="9" t="s">
        <v>8</v>
      </c>
      <c r="F4" s="10"/>
      <c r="G4" s="10"/>
      <c r="H4" s="9"/>
      <c r="I4" s="9"/>
      <c r="J4" s="9"/>
      <c r="K4" s="9"/>
      <c r="L4" s="29"/>
      <c r="M4" s="9"/>
    </row>
    <row r="5" s="1" customFormat="1" ht="39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8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30" t="s">
        <v>20</v>
      </c>
      <c r="M5" s="7" t="s">
        <v>21</v>
      </c>
    </row>
    <row r="6" s="1" customFormat="1" ht="28.5" customHeight="1" spans="1:13">
      <c r="A6" s="7"/>
      <c r="B6" s="7"/>
      <c r="C6" s="7"/>
      <c r="D6" s="7"/>
      <c r="E6" s="7"/>
      <c r="F6" s="8" t="s">
        <v>22</v>
      </c>
      <c r="G6" s="8" t="s">
        <v>22</v>
      </c>
      <c r="H6" s="7"/>
      <c r="I6" s="7"/>
      <c r="J6" s="7"/>
      <c r="K6" s="7"/>
      <c r="L6" s="30"/>
      <c r="M6" s="7"/>
    </row>
    <row r="7" s="1" customFormat="1" ht="18" customHeight="1" spans="1:13">
      <c r="A7" s="11">
        <v>13</v>
      </c>
      <c r="B7" s="7" t="s">
        <v>23</v>
      </c>
      <c r="C7" s="11" t="s">
        <v>24</v>
      </c>
      <c r="D7" s="12" t="s">
        <v>25</v>
      </c>
      <c r="E7" s="11">
        <v>2.9</v>
      </c>
      <c r="F7" s="13">
        <v>90.585</v>
      </c>
      <c r="G7" s="14">
        <v>20.92169</v>
      </c>
      <c r="H7" s="11">
        <v>111.51</v>
      </c>
      <c r="I7" s="31">
        <v>4620</v>
      </c>
      <c r="J7" s="31">
        <v>4593.1</v>
      </c>
      <c r="K7" s="31"/>
      <c r="L7" s="32">
        <f t="shared" ref="L7:L55" si="0">J7*H7</f>
        <v>512176.581</v>
      </c>
      <c r="M7" s="7" t="s">
        <v>26</v>
      </c>
    </row>
    <row r="8" s="1" customFormat="1" ht="18" customHeight="1" spans="1:13">
      <c r="A8" s="11">
        <v>13</v>
      </c>
      <c r="B8" s="7" t="s">
        <v>27</v>
      </c>
      <c r="C8" s="11" t="s">
        <v>28</v>
      </c>
      <c r="D8" s="12" t="s">
        <v>29</v>
      </c>
      <c r="E8" s="11">
        <v>2.9</v>
      </c>
      <c r="F8" s="13">
        <v>77.65</v>
      </c>
      <c r="G8" s="14">
        <v>17.9342</v>
      </c>
      <c r="H8" s="11">
        <v>95.58</v>
      </c>
      <c r="I8" s="31">
        <v>4520</v>
      </c>
      <c r="J8" s="31">
        <v>4457.21</v>
      </c>
      <c r="K8" s="31"/>
      <c r="L8" s="32">
        <f t="shared" si="0"/>
        <v>426020.1318</v>
      </c>
      <c r="M8" s="7" t="s">
        <v>26</v>
      </c>
    </row>
    <row r="9" s="1" customFormat="1" ht="18" customHeight="1" spans="1:13">
      <c r="A9" s="11">
        <v>13</v>
      </c>
      <c r="B9" s="7" t="s">
        <v>30</v>
      </c>
      <c r="C9" s="11" t="s">
        <v>31</v>
      </c>
      <c r="D9" s="12" t="s">
        <v>32</v>
      </c>
      <c r="E9" s="11">
        <v>2.9</v>
      </c>
      <c r="F9" s="8">
        <v>99.34</v>
      </c>
      <c r="G9" s="15">
        <v>22.94377</v>
      </c>
      <c r="H9" s="7">
        <v>122.28</v>
      </c>
      <c r="I9" s="31">
        <v>4620</v>
      </c>
      <c r="J9" s="31">
        <v>4570.94</v>
      </c>
      <c r="K9" s="31"/>
      <c r="L9" s="32">
        <f t="shared" si="0"/>
        <v>558934.5432</v>
      </c>
      <c r="M9" s="7" t="s">
        <v>26</v>
      </c>
    </row>
    <row r="10" s="1" customFormat="1" ht="18" customHeight="1" spans="1:13">
      <c r="A10" s="11">
        <v>13</v>
      </c>
      <c r="B10" s="7" t="s">
        <v>33</v>
      </c>
      <c r="C10" s="11" t="s">
        <v>34</v>
      </c>
      <c r="D10" s="12" t="s">
        <v>25</v>
      </c>
      <c r="E10" s="11">
        <v>2.9</v>
      </c>
      <c r="F10" s="13">
        <v>90.585</v>
      </c>
      <c r="G10" s="14">
        <v>20.92169</v>
      </c>
      <c r="H10" s="11">
        <v>111.51</v>
      </c>
      <c r="I10" s="31">
        <v>4750</v>
      </c>
      <c r="J10" s="31">
        <v>4723.1</v>
      </c>
      <c r="K10" s="31"/>
      <c r="L10" s="32">
        <f t="shared" si="0"/>
        <v>526672.881</v>
      </c>
      <c r="M10" s="7" t="s">
        <v>26</v>
      </c>
    </row>
    <row r="11" s="1" customFormat="1" ht="18" customHeight="1" spans="1:13">
      <c r="A11" s="11">
        <v>13</v>
      </c>
      <c r="B11" s="7" t="s">
        <v>35</v>
      </c>
      <c r="C11" s="11" t="s">
        <v>36</v>
      </c>
      <c r="D11" s="12" t="s">
        <v>29</v>
      </c>
      <c r="E11" s="11">
        <v>2.9</v>
      </c>
      <c r="F11" s="13">
        <v>77.65</v>
      </c>
      <c r="G11" s="14">
        <v>17.9342</v>
      </c>
      <c r="H11" s="11">
        <v>95.58</v>
      </c>
      <c r="I11" s="31">
        <v>4650</v>
      </c>
      <c r="J11" s="31">
        <v>4618.61</v>
      </c>
      <c r="K11" s="31"/>
      <c r="L11" s="32">
        <f t="shared" si="0"/>
        <v>441446.7438</v>
      </c>
      <c r="M11" s="7" t="s">
        <v>26</v>
      </c>
    </row>
    <row r="12" s="1" customFormat="1" ht="18" customHeight="1" spans="1:13">
      <c r="A12" s="11">
        <v>13</v>
      </c>
      <c r="B12" s="7" t="s">
        <v>37</v>
      </c>
      <c r="C12" s="11" t="s">
        <v>38</v>
      </c>
      <c r="D12" s="12" t="s">
        <v>32</v>
      </c>
      <c r="E12" s="11">
        <v>2.9</v>
      </c>
      <c r="F12" s="8">
        <v>107.852</v>
      </c>
      <c r="G12" s="15">
        <v>24.90971</v>
      </c>
      <c r="H12" s="7">
        <v>132.76</v>
      </c>
      <c r="I12" s="31">
        <v>4750</v>
      </c>
      <c r="J12" s="31">
        <v>4727.4</v>
      </c>
      <c r="K12" s="31"/>
      <c r="L12" s="32">
        <f t="shared" si="0"/>
        <v>627609.624</v>
      </c>
      <c r="M12" s="7" t="s">
        <v>26</v>
      </c>
    </row>
    <row r="13" s="1" customFormat="1" ht="18" customHeight="1" spans="1:13">
      <c r="A13" s="11">
        <v>13</v>
      </c>
      <c r="B13" s="7" t="s">
        <v>39</v>
      </c>
      <c r="C13" s="11" t="s">
        <v>40</v>
      </c>
      <c r="D13" s="12" t="s">
        <v>25</v>
      </c>
      <c r="E13" s="11">
        <v>2.9</v>
      </c>
      <c r="F13" s="13">
        <v>90.585</v>
      </c>
      <c r="G13" s="14">
        <v>20.92169</v>
      </c>
      <c r="H13" s="11">
        <v>111.51</v>
      </c>
      <c r="I13" s="31">
        <v>4900</v>
      </c>
      <c r="J13" s="31">
        <v>4828.26</v>
      </c>
      <c r="K13" s="31"/>
      <c r="L13" s="32">
        <f t="shared" si="0"/>
        <v>538399.2726</v>
      </c>
      <c r="M13" s="7" t="s">
        <v>26</v>
      </c>
    </row>
    <row r="14" s="1" customFormat="1" ht="18" customHeight="1" spans="1:13">
      <c r="A14" s="11">
        <v>13</v>
      </c>
      <c r="B14" s="7" t="s">
        <v>41</v>
      </c>
      <c r="C14" s="11" t="s">
        <v>42</v>
      </c>
      <c r="D14" s="12" t="s">
        <v>29</v>
      </c>
      <c r="E14" s="11">
        <v>2.9</v>
      </c>
      <c r="F14" s="13">
        <v>77.65</v>
      </c>
      <c r="G14" s="14">
        <v>17.9342</v>
      </c>
      <c r="H14" s="11">
        <v>95.58</v>
      </c>
      <c r="I14" s="31">
        <v>4800</v>
      </c>
      <c r="J14" s="31">
        <v>4663.99</v>
      </c>
      <c r="K14" s="31"/>
      <c r="L14" s="32">
        <f t="shared" si="0"/>
        <v>445784.1642</v>
      </c>
      <c r="M14" s="7" t="s">
        <v>26</v>
      </c>
    </row>
    <row r="15" s="1" customFormat="1" ht="18" customHeight="1" spans="1:13">
      <c r="A15" s="11">
        <v>13</v>
      </c>
      <c r="B15" s="7" t="s">
        <v>43</v>
      </c>
      <c r="C15" s="11" t="s">
        <v>44</v>
      </c>
      <c r="D15" s="12" t="s">
        <v>32</v>
      </c>
      <c r="E15" s="11">
        <v>2.9</v>
      </c>
      <c r="F15" s="8">
        <v>107.852</v>
      </c>
      <c r="G15" s="15">
        <v>24.90971</v>
      </c>
      <c r="H15" s="7">
        <v>132.76</v>
      </c>
      <c r="I15" s="31">
        <v>4900</v>
      </c>
      <c r="J15" s="31">
        <v>4802.08</v>
      </c>
      <c r="K15" s="31"/>
      <c r="L15" s="32">
        <f t="shared" si="0"/>
        <v>637524.1408</v>
      </c>
      <c r="M15" s="7" t="s">
        <v>26</v>
      </c>
    </row>
    <row r="16" s="1" customFormat="1" ht="18" customHeight="1" spans="1:13">
      <c r="A16" s="11">
        <v>13</v>
      </c>
      <c r="B16" s="7" t="s">
        <v>45</v>
      </c>
      <c r="C16" s="11" t="s">
        <v>46</v>
      </c>
      <c r="D16" s="12" t="s">
        <v>25</v>
      </c>
      <c r="E16" s="11">
        <v>2.9</v>
      </c>
      <c r="F16" s="13">
        <v>90.585</v>
      </c>
      <c r="G16" s="14">
        <v>20.92169</v>
      </c>
      <c r="H16" s="11">
        <v>111.51</v>
      </c>
      <c r="I16" s="31">
        <v>5009</v>
      </c>
      <c r="J16" s="31">
        <v>4946.23</v>
      </c>
      <c r="K16" s="31"/>
      <c r="L16" s="32">
        <f t="shared" si="0"/>
        <v>551554.1073</v>
      </c>
      <c r="M16" s="7" t="s">
        <v>26</v>
      </c>
    </row>
    <row r="17" s="1" customFormat="1" ht="18" customHeight="1" spans="1:13">
      <c r="A17" s="11">
        <v>13</v>
      </c>
      <c r="B17" s="7" t="s">
        <v>47</v>
      </c>
      <c r="C17" s="11" t="s">
        <v>48</v>
      </c>
      <c r="D17" s="12" t="s">
        <v>29</v>
      </c>
      <c r="E17" s="11">
        <v>2.9</v>
      </c>
      <c r="F17" s="13">
        <v>77.65</v>
      </c>
      <c r="G17" s="14">
        <v>17.9342</v>
      </c>
      <c r="H17" s="11">
        <v>95.58</v>
      </c>
      <c r="I17" s="31">
        <v>4909</v>
      </c>
      <c r="J17" s="31">
        <v>4804.38</v>
      </c>
      <c r="K17" s="31"/>
      <c r="L17" s="32">
        <f t="shared" si="0"/>
        <v>459202.6404</v>
      </c>
      <c r="M17" s="7" t="s">
        <v>26</v>
      </c>
    </row>
    <row r="18" s="1" customFormat="1" ht="18" customHeight="1" spans="1:13">
      <c r="A18" s="11">
        <v>13</v>
      </c>
      <c r="B18" s="7" t="s">
        <v>49</v>
      </c>
      <c r="C18" s="11" t="s">
        <v>50</v>
      </c>
      <c r="D18" s="12" t="s">
        <v>32</v>
      </c>
      <c r="E18" s="11">
        <v>2.9</v>
      </c>
      <c r="F18" s="8">
        <v>107.852</v>
      </c>
      <c r="G18" s="15">
        <v>24.90971</v>
      </c>
      <c r="H18" s="7">
        <v>132.76</v>
      </c>
      <c r="I18" s="31">
        <v>5009</v>
      </c>
      <c r="J18" s="31">
        <v>4986.4</v>
      </c>
      <c r="K18" s="31"/>
      <c r="L18" s="32">
        <f t="shared" si="0"/>
        <v>661994.464</v>
      </c>
      <c r="M18" s="7" t="s">
        <v>26</v>
      </c>
    </row>
    <row r="19" s="1" customFormat="1" ht="18" customHeight="1" spans="1:13">
      <c r="A19" s="11">
        <v>13</v>
      </c>
      <c r="B19" s="7" t="s">
        <v>51</v>
      </c>
      <c r="C19" s="11" t="s">
        <v>52</v>
      </c>
      <c r="D19" s="12" t="s">
        <v>25</v>
      </c>
      <c r="E19" s="11">
        <v>2.9</v>
      </c>
      <c r="F19" s="13">
        <v>90.585</v>
      </c>
      <c r="G19" s="14">
        <v>20.92169</v>
      </c>
      <c r="H19" s="11">
        <v>111.51</v>
      </c>
      <c r="I19" s="31">
        <v>5109</v>
      </c>
      <c r="J19" s="31">
        <v>5082.1</v>
      </c>
      <c r="K19" s="31"/>
      <c r="L19" s="32">
        <f t="shared" si="0"/>
        <v>566704.971</v>
      </c>
      <c r="M19" s="7" t="s">
        <v>26</v>
      </c>
    </row>
    <row r="20" s="1" customFormat="1" ht="18" customHeight="1" spans="1:13">
      <c r="A20" s="11">
        <v>13</v>
      </c>
      <c r="B20" s="7" t="s">
        <v>53</v>
      </c>
      <c r="C20" s="11" t="s">
        <v>54</v>
      </c>
      <c r="D20" s="12" t="s">
        <v>29</v>
      </c>
      <c r="E20" s="11">
        <v>2.9</v>
      </c>
      <c r="F20" s="13">
        <v>77.65</v>
      </c>
      <c r="G20" s="14">
        <v>17.9342</v>
      </c>
      <c r="H20" s="11">
        <v>95.58</v>
      </c>
      <c r="I20" s="31">
        <v>5009</v>
      </c>
      <c r="J20" s="31">
        <v>5009</v>
      </c>
      <c r="K20" s="31"/>
      <c r="L20" s="32">
        <f t="shared" si="0"/>
        <v>478760.22</v>
      </c>
      <c r="M20" s="7" t="s">
        <v>26</v>
      </c>
    </row>
    <row r="21" s="1" customFormat="1" ht="18" customHeight="1" spans="1:13">
      <c r="A21" s="11">
        <v>13</v>
      </c>
      <c r="B21" s="7" t="s">
        <v>55</v>
      </c>
      <c r="C21" s="11" t="s">
        <v>56</v>
      </c>
      <c r="D21" s="12" t="s">
        <v>32</v>
      </c>
      <c r="E21" s="11">
        <v>2.9</v>
      </c>
      <c r="F21" s="8">
        <v>107.852</v>
      </c>
      <c r="G21" s="15">
        <v>24.90971</v>
      </c>
      <c r="H21" s="7">
        <v>132.76</v>
      </c>
      <c r="I21" s="31">
        <v>5109</v>
      </c>
      <c r="J21" s="31">
        <v>5056.27</v>
      </c>
      <c r="K21" s="31"/>
      <c r="L21" s="32">
        <f t="shared" si="0"/>
        <v>671270.4052</v>
      </c>
      <c r="M21" s="7" t="s">
        <v>26</v>
      </c>
    </row>
    <row r="22" s="1" customFormat="1" ht="18" customHeight="1" spans="1:13">
      <c r="A22" s="11">
        <v>13</v>
      </c>
      <c r="B22" s="7" t="s">
        <v>57</v>
      </c>
      <c r="C22" s="11" t="s">
        <v>58</v>
      </c>
      <c r="D22" s="12" t="s">
        <v>25</v>
      </c>
      <c r="E22" s="11">
        <v>2.9</v>
      </c>
      <c r="F22" s="13">
        <v>90.585</v>
      </c>
      <c r="G22" s="14">
        <v>20.92169</v>
      </c>
      <c r="H22" s="11">
        <v>111.51</v>
      </c>
      <c r="I22" s="31">
        <v>5259</v>
      </c>
      <c r="J22" s="31">
        <v>5205.19</v>
      </c>
      <c r="K22" s="31"/>
      <c r="L22" s="32">
        <f t="shared" si="0"/>
        <v>580430.7369</v>
      </c>
      <c r="M22" s="7" t="s">
        <v>26</v>
      </c>
    </row>
    <row r="23" s="1" customFormat="1" ht="18" customHeight="1" spans="1:13">
      <c r="A23" s="11">
        <v>13</v>
      </c>
      <c r="B23" s="7" t="s">
        <v>59</v>
      </c>
      <c r="C23" s="11" t="s">
        <v>60</v>
      </c>
      <c r="D23" s="12" t="s">
        <v>29</v>
      </c>
      <c r="E23" s="11">
        <v>2.9</v>
      </c>
      <c r="F23" s="13">
        <v>77.65</v>
      </c>
      <c r="G23" s="14">
        <v>17.9342</v>
      </c>
      <c r="H23" s="11">
        <v>95.58</v>
      </c>
      <c r="I23" s="31">
        <v>5159</v>
      </c>
      <c r="J23" s="31">
        <v>4991.6</v>
      </c>
      <c r="K23" s="31"/>
      <c r="L23" s="32">
        <f t="shared" si="0"/>
        <v>477097.128</v>
      </c>
      <c r="M23" s="7" t="s">
        <v>26</v>
      </c>
    </row>
    <row r="24" s="1" customFormat="1" ht="18" customHeight="1" spans="1:13">
      <c r="A24" s="11">
        <v>13</v>
      </c>
      <c r="B24" s="7" t="s">
        <v>61</v>
      </c>
      <c r="C24" s="11" t="s">
        <v>62</v>
      </c>
      <c r="D24" s="12" t="s">
        <v>32</v>
      </c>
      <c r="E24" s="11">
        <v>2.9</v>
      </c>
      <c r="F24" s="8">
        <v>107.852</v>
      </c>
      <c r="G24" s="15">
        <v>24.90971</v>
      </c>
      <c r="H24" s="7">
        <v>132.76</v>
      </c>
      <c r="I24" s="31">
        <v>5259</v>
      </c>
      <c r="J24" s="31">
        <v>5213.8</v>
      </c>
      <c r="K24" s="31"/>
      <c r="L24" s="32">
        <f t="shared" si="0"/>
        <v>692184.088</v>
      </c>
      <c r="M24" s="7" t="s">
        <v>26</v>
      </c>
    </row>
    <row r="25" s="1" customFormat="1" ht="18" customHeight="1" spans="1:13">
      <c r="A25" s="11">
        <v>13</v>
      </c>
      <c r="B25" s="7" t="s">
        <v>63</v>
      </c>
      <c r="C25" s="11" t="s">
        <v>64</v>
      </c>
      <c r="D25" s="12" t="s">
        <v>25</v>
      </c>
      <c r="E25" s="11">
        <v>2.9</v>
      </c>
      <c r="F25" s="13">
        <v>90.585</v>
      </c>
      <c r="G25" s="14">
        <v>20.92169</v>
      </c>
      <c r="H25" s="11">
        <v>111.51</v>
      </c>
      <c r="I25" s="31">
        <v>5359</v>
      </c>
      <c r="J25" s="31">
        <v>5287.26</v>
      </c>
      <c r="K25" s="31"/>
      <c r="L25" s="32">
        <f t="shared" si="0"/>
        <v>589582.3626</v>
      </c>
      <c r="M25" s="7" t="s">
        <v>26</v>
      </c>
    </row>
    <row r="26" s="1" customFormat="1" ht="18" customHeight="1" spans="1:13">
      <c r="A26" s="11">
        <v>13</v>
      </c>
      <c r="B26" s="7" t="s">
        <v>65</v>
      </c>
      <c r="C26" s="11" t="s">
        <v>66</v>
      </c>
      <c r="D26" s="12" t="s">
        <v>29</v>
      </c>
      <c r="E26" s="11">
        <v>2.9</v>
      </c>
      <c r="F26" s="13">
        <v>77.65</v>
      </c>
      <c r="G26" s="14">
        <v>17.9342</v>
      </c>
      <c r="H26" s="11">
        <v>95.58</v>
      </c>
      <c r="I26" s="31">
        <v>5259</v>
      </c>
      <c r="J26" s="31">
        <v>5091.6</v>
      </c>
      <c r="K26" s="31"/>
      <c r="L26" s="32">
        <f t="shared" si="0"/>
        <v>486655.128</v>
      </c>
      <c r="M26" s="7" t="s">
        <v>26</v>
      </c>
    </row>
    <row r="27" s="1" customFormat="1" ht="18" customHeight="1" spans="1:13">
      <c r="A27" s="11">
        <v>13</v>
      </c>
      <c r="B27" s="7" t="s">
        <v>67</v>
      </c>
      <c r="C27" s="11" t="s">
        <v>68</v>
      </c>
      <c r="D27" s="12" t="s">
        <v>32</v>
      </c>
      <c r="E27" s="11">
        <v>2.9</v>
      </c>
      <c r="F27" s="8">
        <v>107.852</v>
      </c>
      <c r="G27" s="15">
        <v>24.90971</v>
      </c>
      <c r="H27" s="7">
        <v>132.76</v>
      </c>
      <c r="I27" s="31">
        <v>5359</v>
      </c>
      <c r="J27" s="31">
        <v>5261.08</v>
      </c>
      <c r="K27" s="31"/>
      <c r="L27" s="32">
        <f t="shared" si="0"/>
        <v>698460.9808</v>
      </c>
      <c r="M27" s="7" t="s">
        <v>26</v>
      </c>
    </row>
    <row r="28" s="1" customFormat="1" ht="18" customHeight="1" spans="1:13">
      <c r="A28" s="11">
        <v>13</v>
      </c>
      <c r="B28" s="7" t="s">
        <v>69</v>
      </c>
      <c r="C28" s="11" t="s">
        <v>70</v>
      </c>
      <c r="D28" s="12" t="s">
        <v>25</v>
      </c>
      <c r="E28" s="11">
        <v>2.9</v>
      </c>
      <c r="F28" s="13">
        <v>90.585</v>
      </c>
      <c r="G28" s="14">
        <v>20.92169</v>
      </c>
      <c r="H28" s="11">
        <v>111.51</v>
      </c>
      <c r="I28" s="31">
        <v>5379</v>
      </c>
      <c r="J28" s="31">
        <v>5235.51</v>
      </c>
      <c r="K28" s="31"/>
      <c r="L28" s="32">
        <f t="shared" si="0"/>
        <v>583811.7201</v>
      </c>
      <c r="M28" s="7" t="s">
        <v>26</v>
      </c>
    </row>
    <row r="29" s="1" customFormat="1" ht="18" customHeight="1" spans="1:13">
      <c r="A29" s="11">
        <v>13</v>
      </c>
      <c r="B29" s="7" t="s">
        <v>71</v>
      </c>
      <c r="C29" s="11" t="s">
        <v>72</v>
      </c>
      <c r="D29" s="12" t="s">
        <v>29</v>
      </c>
      <c r="E29" s="11">
        <v>2.9</v>
      </c>
      <c r="F29" s="13">
        <v>77.65</v>
      </c>
      <c r="G29" s="14">
        <v>17.9342</v>
      </c>
      <c r="H29" s="11">
        <v>95.58</v>
      </c>
      <c r="I29" s="31">
        <v>5279</v>
      </c>
      <c r="J29" s="31">
        <v>5247.61</v>
      </c>
      <c r="K29" s="31"/>
      <c r="L29" s="32">
        <f t="shared" si="0"/>
        <v>501566.5638</v>
      </c>
      <c r="M29" s="7" t="s">
        <v>26</v>
      </c>
    </row>
    <row r="30" s="1" customFormat="1" ht="18" customHeight="1" spans="1:13">
      <c r="A30" s="11">
        <v>13</v>
      </c>
      <c r="B30" s="7" t="s">
        <v>73</v>
      </c>
      <c r="C30" s="11" t="s">
        <v>74</v>
      </c>
      <c r="D30" s="12" t="s">
        <v>32</v>
      </c>
      <c r="E30" s="11">
        <v>2.9</v>
      </c>
      <c r="F30" s="8">
        <v>107.852</v>
      </c>
      <c r="G30" s="15">
        <v>24.90971</v>
      </c>
      <c r="H30" s="7">
        <v>132.76</v>
      </c>
      <c r="I30" s="31">
        <v>5379</v>
      </c>
      <c r="J30" s="31">
        <v>5281.08</v>
      </c>
      <c r="K30" s="31"/>
      <c r="L30" s="32">
        <f t="shared" si="0"/>
        <v>701116.1808</v>
      </c>
      <c r="M30" s="7" t="s">
        <v>26</v>
      </c>
    </row>
    <row r="31" s="1" customFormat="1" ht="18" customHeight="1" spans="1:13">
      <c r="A31" s="11">
        <v>13</v>
      </c>
      <c r="B31" s="7" t="s">
        <v>75</v>
      </c>
      <c r="C31" s="11" t="s">
        <v>76</v>
      </c>
      <c r="D31" s="12" t="s">
        <v>25</v>
      </c>
      <c r="E31" s="11">
        <v>2.9</v>
      </c>
      <c r="F31" s="13">
        <v>90.585</v>
      </c>
      <c r="G31" s="14">
        <v>20.92169</v>
      </c>
      <c r="H31" s="11">
        <v>111.51</v>
      </c>
      <c r="I31" s="31">
        <v>5399</v>
      </c>
      <c r="J31" s="31">
        <v>5219.64</v>
      </c>
      <c r="K31" s="31"/>
      <c r="L31" s="32">
        <f t="shared" si="0"/>
        <v>582042.0564</v>
      </c>
      <c r="M31" s="7" t="s">
        <v>26</v>
      </c>
    </row>
    <row r="32" s="1" customFormat="1" ht="18" customHeight="1" spans="1:13">
      <c r="A32" s="11">
        <v>13</v>
      </c>
      <c r="B32" s="7" t="s">
        <v>77</v>
      </c>
      <c r="C32" s="11" t="s">
        <v>78</v>
      </c>
      <c r="D32" s="12" t="s">
        <v>29</v>
      </c>
      <c r="E32" s="11">
        <v>2.9</v>
      </c>
      <c r="F32" s="13">
        <v>77.65</v>
      </c>
      <c r="G32" s="14">
        <v>17.9342</v>
      </c>
      <c r="H32" s="11">
        <v>95.58</v>
      </c>
      <c r="I32" s="31">
        <v>5299</v>
      </c>
      <c r="J32" s="31">
        <v>5225.76</v>
      </c>
      <c r="K32" s="31"/>
      <c r="L32" s="32">
        <f t="shared" si="0"/>
        <v>499478.1408</v>
      </c>
      <c r="M32" s="7" t="s">
        <v>26</v>
      </c>
    </row>
    <row r="33" s="1" customFormat="1" ht="18" customHeight="1" spans="1:13">
      <c r="A33" s="11">
        <v>13</v>
      </c>
      <c r="B33" s="7" t="s">
        <v>79</v>
      </c>
      <c r="C33" s="11" t="s">
        <v>80</v>
      </c>
      <c r="D33" s="12" t="s">
        <v>32</v>
      </c>
      <c r="E33" s="11">
        <v>2.9</v>
      </c>
      <c r="F33" s="8">
        <v>107.852</v>
      </c>
      <c r="G33" s="15">
        <v>24.90971</v>
      </c>
      <c r="H33" s="7">
        <v>132.76</v>
      </c>
      <c r="I33" s="31">
        <v>5399</v>
      </c>
      <c r="J33" s="31">
        <v>5263.41</v>
      </c>
      <c r="K33" s="31"/>
      <c r="L33" s="32">
        <f t="shared" si="0"/>
        <v>698770.3116</v>
      </c>
      <c r="M33" s="7" t="s">
        <v>26</v>
      </c>
    </row>
    <row r="34" s="1" customFormat="1" ht="18" customHeight="1" spans="1:13">
      <c r="A34" s="11">
        <v>13</v>
      </c>
      <c r="B34" s="7" t="s">
        <v>81</v>
      </c>
      <c r="C34" s="11" t="s">
        <v>82</v>
      </c>
      <c r="D34" s="12" t="s">
        <v>25</v>
      </c>
      <c r="E34" s="11">
        <v>2.9</v>
      </c>
      <c r="F34" s="13">
        <v>90.585</v>
      </c>
      <c r="G34" s="14">
        <v>20.92169</v>
      </c>
      <c r="H34" s="11">
        <v>111.51</v>
      </c>
      <c r="I34" s="31">
        <v>5419</v>
      </c>
      <c r="J34" s="31">
        <v>5194.8</v>
      </c>
      <c r="K34" s="31"/>
      <c r="L34" s="32">
        <f t="shared" si="0"/>
        <v>579272.148</v>
      </c>
      <c r="M34" s="7" t="s">
        <v>26</v>
      </c>
    </row>
    <row r="35" s="1" customFormat="1" ht="18" customHeight="1" spans="1:13">
      <c r="A35" s="11">
        <v>13</v>
      </c>
      <c r="B35" s="7" t="s">
        <v>83</v>
      </c>
      <c r="C35" s="11" t="s">
        <v>84</v>
      </c>
      <c r="D35" s="12" t="s">
        <v>29</v>
      </c>
      <c r="E35" s="11">
        <v>2.9</v>
      </c>
      <c r="F35" s="13">
        <v>77.65</v>
      </c>
      <c r="G35" s="14">
        <v>17.9342</v>
      </c>
      <c r="H35" s="11">
        <v>95.58</v>
      </c>
      <c r="I35" s="31">
        <v>5319</v>
      </c>
      <c r="J35" s="31">
        <v>5287.61</v>
      </c>
      <c r="K35" s="31"/>
      <c r="L35" s="32">
        <f t="shared" si="0"/>
        <v>505389.7638</v>
      </c>
      <c r="M35" s="7" t="s">
        <v>26</v>
      </c>
    </row>
    <row r="36" s="1" customFormat="1" ht="18" customHeight="1" spans="1:13">
      <c r="A36" s="11">
        <v>13</v>
      </c>
      <c r="B36" s="7" t="s">
        <v>85</v>
      </c>
      <c r="C36" s="11" t="s">
        <v>86</v>
      </c>
      <c r="D36" s="12" t="s">
        <v>32</v>
      </c>
      <c r="E36" s="11">
        <v>2.9</v>
      </c>
      <c r="F36" s="8">
        <v>107.852</v>
      </c>
      <c r="G36" s="15">
        <v>24.90971</v>
      </c>
      <c r="H36" s="7">
        <v>132.76</v>
      </c>
      <c r="I36" s="31">
        <v>5419</v>
      </c>
      <c r="J36" s="31">
        <v>5283.42</v>
      </c>
      <c r="K36" s="31"/>
      <c r="L36" s="32">
        <f t="shared" si="0"/>
        <v>701426.8392</v>
      </c>
      <c r="M36" s="7" t="s">
        <v>26</v>
      </c>
    </row>
    <row r="37" s="1" customFormat="1" ht="18" customHeight="1" spans="1:13">
      <c r="A37" s="11">
        <v>13</v>
      </c>
      <c r="B37" s="7" t="s">
        <v>87</v>
      </c>
      <c r="C37" s="11" t="s">
        <v>88</v>
      </c>
      <c r="D37" s="12" t="s">
        <v>25</v>
      </c>
      <c r="E37" s="11">
        <v>2.9</v>
      </c>
      <c r="F37" s="13">
        <v>90.585</v>
      </c>
      <c r="G37" s="14">
        <v>20.92169</v>
      </c>
      <c r="H37" s="11">
        <v>111.51</v>
      </c>
      <c r="I37" s="31">
        <v>5439</v>
      </c>
      <c r="J37" s="31">
        <v>5322.42</v>
      </c>
      <c r="K37" s="31"/>
      <c r="L37" s="32">
        <f t="shared" si="0"/>
        <v>593503.0542</v>
      </c>
      <c r="M37" s="7" t="s">
        <v>26</v>
      </c>
    </row>
    <row r="38" s="1" customFormat="1" ht="18" customHeight="1" spans="1:13">
      <c r="A38" s="11">
        <v>13</v>
      </c>
      <c r="B38" s="7" t="s">
        <v>89</v>
      </c>
      <c r="C38" s="11" t="s">
        <v>90</v>
      </c>
      <c r="D38" s="12" t="s">
        <v>29</v>
      </c>
      <c r="E38" s="11">
        <v>2.9</v>
      </c>
      <c r="F38" s="13">
        <v>77.65</v>
      </c>
      <c r="G38" s="14">
        <v>17.9342</v>
      </c>
      <c r="H38" s="11">
        <v>95.58</v>
      </c>
      <c r="I38" s="31">
        <v>5339</v>
      </c>
      <c r="J38" s="31">
        <v>5171.6</v>
      </c>
      <c r="K38" s="31"/>
      <c r="L38" s="32">
        <f t="shared" si="0"/>
        <v>494301.528</v>
      </c>
      <c r="M38" s="7" t="s">
        <v>26</v>
      </c>
    </row>
    <row r="39" s="1" customFormat="1" ht="18" customHeight="1" spans="1:13">
      <c r="A39" s="11">
        <v>13</v>
      </c>
      <c r="B39" s="7" t="s">
        <v>91</v>
      </c>
      <c r="C39" s="11" t="s">
        <v>92</v>
      </c>
      <c r="D39" s="12" t="s">
        <v>32</v>
      </c>
      <c r="E39" s="11">
        <v>2.9</v>
      </c>
      <c r="F39" s="8">
        <v>107.852</v>
      </c>
      <c r="G39" s="15">
        <v>24.90971</v>
      </c>
      <c r="H39" s="7">
        <v>132.76</v>
      </c>
      <c r="I39" s="31">
        <v>5439</v>
      </c>
      <c r="J39" s="31">
        <v>5393.8</v>
      </c>
      <c r="K39" s="31"/>
      <c r="L39" s="32">
        <f t="shared" si="0"/>
        <v>716080.888</v>
      </c>
      <c r="M39" s="7" t="s">
        <v>26</v>
      </c>
    </row>
    <row r="40" s="1" customFormat="1" ht="18" customHeight="1" spans="1:13">
      <c r="A40" s="11">
        <v>13</v>
      </c>
      <c r="B40" s="7" t="s">
        <v>93</v>
      </c>
      <c r="C40" s="11" t="s">
        <v>94</v>
      </c>
      <c r="D40" s="12" t="s">
        <v>25</v>
      </c>
      <c r="E40" s="11">
        <v>2.9</v>
      </c>
      <c r="F40" s="13">
        <v>90.585</v>
      </c>
      <c r="G40" s="14">
        <v>20.92169</v>
      </c>
      <c r="H40" s="11">
        <v>111.51</v>
      </c>
      <c r="I40" s="31">
        <v>5459</v>
      </c>
      <c r="J40" s="31">
        <v>5306.55</v>
      </c>
      <c r="K40" s="31"/>
      <c r="L40" s="32">
        <f t="shared" si="0"/>
        <v>591733.3905</v>
      </c>
      <c r="M40" s="7" t="s">
        <v>26</v>
      </c>
    </row>
    <row r="41" s="1" customFormat="1" ht="18" customHeight="1" spans="1:13">
      <c r="A41" s="11">
        <v>13</v>
      </c>
      <c r="B41" s="7" t="s">
        <v>95</v>
      </c>
      <c r="C41" s="11" t="s">
        <v>96</v>
      </c>
      <c r="D41" s="12" t="s">
        <v>29</v>
      </c>
      <c r="E41" s="11">
        <v>2.9</v>
      </c>
      <c r="F41" s="13">
        <v>77.65</v>
      </c>
      <c r="G41" s="14">
        <v>17.9342</v>
      </c>
      <c r="H41" s="11">
        <v>95.58</v>
      </c>
      <c r="I41" s="31">
        <v>5359</v>
      </c>
      <c r="J41" s="31">
        <v>5222.99</v>
      </c>
      <c r="K41" s="31"/>
      <c r="L41" s="32">
        <f t="shared" si="0"/>
        <v>499213.3842</v>
      </c>
      <c r="M41" s="7" t="s">
        <v>26</v>
      </c>
    </row>
    <row r="42" s="1" customFormat="1" ht="18" customHeight="1" spans="1:13">
      <c r="A42" s="11">
        <v>13</v>
      </c>
      <c r="B42" s="7" t="s">
        <v>97</v>
      </c>
      <c r="C42" s="11" t="s">
        <v>98</v>
      </c>
      <c r="D42" s="12" t="s">
        <v>32</v>
      </c>
      <c r="E42" s="11">
        <v>2.9</v>
      </c>
      <c r="F42" s="8">
        <v>107.852</v>
      </c>
      <c r="G42" s="15">
        <v>24.90971</v>
      </c>
      <c r="H42" s="7">
        <v>132.76</v>
      </c>
      <c r="I42" s="31">
        <v>5459</v>
      </c>
      <c r="J42" s="31">
        <v>5413.8</v>
      </c>
      <c r="K42" s="31"/>
      <c r="L42" s="32">
        <f t="shared" si="0"/>
        <v>718736.088</v>
      </c>
      <c r="M42" s="7" t="s">
        <v>26</v>
      </c>
    </row>
    <row r="43" s="1" customFormat="1" ht="18" customHeight="1" spans="1:13">
      <c r="A43" s="11">
        <v>13</v>
      </c>
      <c r="B43" s="7" t="s">
        <v>99</v>
      </c>
      <c r="C43" s="11" t="s">
        <v>100</v>
      </c>
      <c r="D43" s="12" t="s">
        <v>25</v>
      </c>
      <c r="E43" s="11">
        <v>2.9</v>
      </c>
      <c r="F43" s="13">
        <v>90.585</v>
      </c>
      <c r="G43" s="14">
        <v>20.92169</v>
      </c>
      <c r="H43" s="11">
        <v>111.51</v>
      </c>
      <c r="I43" s="31">
        <v>5469</v>
      </c>
      <c r="J43" s="31">
        <v>5334.48</v>
      </c>
      <c r="K43" s="31"/>
      <c r="L43" s="32">
        <f t="shared" si="0"/>
        <v>594847.8648</v>
      </c>
      <c r="M43" s="7" t="s">
        <v>26</v>
      </c>
    </row>
    <row r="44" s="1" customFormat="1" ht="18" customHeight="1" spans="1:13">
      <c r="A44" s="11">
        <v>13</v>
      </c>
      <c r="B44" s="7" t="s">
        <v>101</v>
      </c>
      <c r="C44" s="11" t="s">
        <v>102</v>
      </c>
      <c r="D44" s="12" t="s">
        <v>29</v>
      </c>
      <c r="E44" s="11">
        <v>2.9</v>
      </c>
      <c r="F44" s="13">
        <v>77.65</v>
      </c>
      <c r="G44" s="14">
        <v>17.9342</v>
      </c>
      <c r="H44" s="11">
        <v>95.58</v>
      </c>
      <c r="I44" s="31">
        <v>5369</v>
      </c>
      <c r="J44" s="31">
        <v>5232.99</v>
      </c>
      <c r="K44" s="31"/>
      <c r="L44" s="32">
        <f t="shared" si="0"/>
        <v>500169.1842</v>
      </c>
      <c r="M44" s="7" t="s">
        <v>26</v>
      </c>
    </row>
    <row r="45" s="1" customFormat="1" ht="18" customHeight="1" spans="1:13">
      <c r="A45" s="11">
        <v>13</v>
      </c>
      <c r="B45" s="7" t="s">
        <v>103</v>
      </c>
      <c r="C45" s="11" t="s">
        <v>104</v>
      </c>
      <c r="D45" s="12" t="s">
        <v>32</v>
      </c>
      <c r="E45" s="11">
        <v>2.9</v>
      </c>
      <c r="F45" s="8">
        <v>107.852</v>
      </c>
      <c r="G45" s="15">
        <v>24.90971</v>
      </c>
      <c r="H45" s="7">
        <v>132.76</v>
      </c>
      <c r="I45" s="31">
        <v>5469</v>
      </c>
      <c r="J45" s="31">
        <v>5371.08</v>
      </c>
      <c r="K45" s="31"/>
      <c r="L45" s="32">
        <f t="shared" si="0"/>
        <v>713064.5808</v>
      </c>
      <c r="M45" s="7" t="s">
        <v>26</v>
      </c>
    </row>
    <row r="46" s="1" customFormat="1" ht="18" customHeight="1" spans="1:13">
      <c r="A46" s="11">
        <v>13</v>
      </c>
      <c r="B46" s="7" t="s">
        <v>105</v>
      </c>
      <c r="C46" s="11" t="s">
        <v>106</v>
      </c>
      <c r="D46" s="12" t="s">
        <v>25</v>
      </c>
      <c r="E46" s="11">
        <v>2.9</v>
      </c>
      <c r="F46" s="13">
        <v>90.585</v>
      </c>
      <c r="G46" s="14">
        <v>20.92169</v>
      </c>
      <c r="H46" s="11">
        <v>111.51</v>
      </c>
      <c r="I46" s="31">
        <v>5199</v>
      </c>
      <c r="J46" s="31">
        <v>5082.42</v>
      </c>
      <c r="K46" s="31"/>
      <c r="L46" s="32">
        <f t="shared" si="0"/>
        <v>566740.6542</v>
      </c>
      <c r="M46" s="7" t="s">
        <v>26</v>
      </c>
    </row>
    <row r="47" s="1" customFormat="1" ht="18" customHeight="1" spans="1:13">
      <c r="A47" s="11">
        <v>13</v>
      </c>
      <c r="B47" s="7" t="s">
        <v>107</v>
      </c>
      <c r="C47" s="11" t="s">
        <v>108</v>
      </c>
      <c r="D47" s="12" t="s">
        <v>29</v>
      </c>
      <c r="E47" s="11">
        <v>2.9</v>
      </c>
      <c r="F47" s="13">
        <v>77.65</v>
      </c>
      <c r="G47" s="14">
        <v>17.9342</v>
      </c>
      <c r="H47" s="11">
        <v>95.58</v>
      </c>
      <c r="I47" s="31">
        <v>5099</v>
      </c>
      <c r="J47" s="31">
        <v>5067.61</v>
      </c>
      <c r="K47" s="31"/>
      <c r="L47" s="32">
        <f t="shared" si="0"/>
        <v>484362.1638</v>
      </c>
      <c r="M47" s="7" t="s">
        <v>26</v>
      </c>
    </row>
    <row r="48" s="1" customFormat="1" ht="18" customHeight="1" spans="1:13">
      <c r="A48" s="11">
        <v>13</v>
      </c>
      <c r="B48" s="7" t="s">
        <v>109</v>
      </c>
      <c r="C48" s="11" t="s">
        <v>110</v>
      </c>
      <c r="D48" s="12" t="s">
        <v>32</v>
      </c>
      <c r="E48" s="11">
        <v>2.9</v>
      </c>
      <c r="F48" s="8">
        <v>107.852</v>
      </c>
      <c r="G48" s="15">
        <v>24.90971</v>
      </c>
      <c r="H48" s="7">
        <v>132.76</v>
      </c>
      <c r="I48" s="31">
        <v>5199</v>
      </c>
      <c r="J48" s="31">
        <v>5176.4</v>
      </c>
      <c r="K48" s="31"/>
      <c r="L48" s="32">
        <f t="shared" si="0"/>
        <v>687218.864</v>
      </c>
      <c r="M48" s="7" t="s">
        <v>26</v>
      </c>
    </row>
    <row r="49" s="1" customFormat="1" ht="18" customHeight="1" spans="1:13">
      <c r="A49" s="11">
        <v>13</v>
      </c>
      <c r="B49" s="7" t="s">
        <v>111</v>
      </c>
      <c r="C49" s="11" t="s">
        <v>112</v>
      </c>
      <c r="D49" s="12" t="s">
        <v>25</v>
      </c>
      <c r="E49" s="11">
        <v>2.9</v>
      </c>
      <c r="F49" s="13">
        <v>90.585</v>
      </c>
      <c r="G49" s="14">
        <v>20.92169</v>
      </c>
      <c r="H49" s="11">
        <v>111.51</v>
      </c>
      <c r="I49" s="31">
        <v>5479</v>
      </c>
      <c r="J49" s="31">
        <v>5362.42</v>
      </c>
      <c r="K49" s="31"/>
      <c r="L49" s="32">
        <f t="shared" si="0"/>
        <v>597963.4542</v>
      </c>
      <c r="M49" s="7" t="s">
        <v>26</v>
      </c>
    </row>
    <row r="50" s="1" customFormat="1" ht="18" customHeight="1" spans="1:13">
      <c r="A50" s="11">
        <v>13</v>
      </c>
      <c r="B50" s="7" t="s">
        <v>113</v>
      </c>
      <c r="C50" s="11" t="s">
        <v>114</v>
      </c>
      <c r="D50" s="12" t="s">
        <v>29</v>
      </c>
      <c r="E50" s="11">
        <v>2.9</v>
      </c>
      <c r="F50" s="13">
        <v>77.65</v>
      </c>
      <c r="G50" s="14">
        <v>17.9342</v>
      </c>
      <c r="H50" s="11">
        <v>95.58</v>
      </c>
      <c r="I50" s="31">
        <v>5379</v>
      </c>
      <c r="J50" s="31">
        <v>5347.61</v>
      </c>
      <c r="K50" s="31"/>
      <c r="L50" s="32">
        <f t="shared" si="0"/>
        <v>511124.5638</v>
      </c>
      <c r="M50" s="7" t="s">
        <v>26</v>
      </c>
    </row>
    <row r="51" s="1" customFormat="1" ht="18" customHeight="1" spans="1:13">
      <c r="A51" s="11">
        <v>13</v>
      </c>
      <c r="B51" s="7" t="s">
        <v>115</v>
      </c>
      <c r="C51" s="11" t="s">
        <v>116</v>
      </c>
      <c r="D51" s="12" t="s">
        <v>32</v>
      </c>
      <c r="E51" s="11">
        <v>2.9</v>
      </c>
      <c r="F51" s="8">
        <v>107.852</v>
      </c>
      <c r="G51" s="15">
        <v>24.90971</v>
      </c>
      <c r="H51" s="7">
        <v>132.76</v>
      </c>
      <c r="I51" s="31">
        <v>5479</v>
      </c>
      <c r="J51" s="31">
        <v>5343.42</v>
      </c>
      <c r="K51" s="31"/>
      <c r="L51" s="32">
        <f t="shared" si="0"/>
        <v>709392.4392</v>
      </c>
      <c r="M51" s="7" t="s">
        <v>26</v>
      </c>
    </row>
    <row r="52" s="1" customFormat="1" ht="18" customHeight="1" spans="1:13">
      <c r="A52" s="11">
        <v>13</v>
      </c>
      <c r="B52" s="7" t="s">
        <v>117</v>
      </c>
      <c r="C52" s="11" t="s">
        <v>118</v>
      </c>
      <c r="D52" s="12" t="s">
        <v>25</v>
      </c>
      <c r="E52" s="11">
        <v>2.9</v>
      </c>
      <c r="F52" s="13">
        <v>90.585</v>
      </c>
      <c r="G52" s="14">
        <v>20.92169</v>
      </c>
      <c r="H52" s="11">
        <v>111.51</v>
      </c>
      <c r="I52" s="31">
        <v>5489</v>
      </c>
      <c r="J52" s="31">
        <v>5282.75</v>
      </c>
      <c r="K52" s="31"/>
      <c r="L52" s="32">
        <f t="shared" si="0"/>
        <v>589079.4525</v>
      </c>
      <c r="M52" s="7" t="s">
        <v>26</v>
      </c>
    </row>
    <row r="53" s="1" customFormat="1" ht="18" customHeight="1" spans="1:13">
      <c r="A53" s="11">
        <v>13</v>
      </c>
      <c r="B53" s="7" t="s">
        <v>119</v>
      </c>
      <c r="C53" s="11" t="s">
        <v>120</v>
      </c>
      <c r="D53" s="12" t="s">
        <v>29</v>
      </c>
      <c r="E53" s="11">
        <v>2.9</v>
      </c>
      <c r="F53" s="13">
        <v>77.65</v>
      </c>
      <c r="G53" s="14">
        <v>17.9342</v>
      </c>
      <c r="H53" s="11">
        <v>95.58</v>
      </c>
      <c r="I53" s="31">
        <v>5389</v>
      </c>
      <c r="J53" s="31">
        <v>5357.61</v>
      </c>
      <c r="K53" s="31"/>
      <c r="L53" s="32">
        <f t="shared" si="0"/>
        <v>512080.3638</v>
      </c>
      <c r="M53" s="7" t="s">
        <v>26</v>
      </c>
    </row>
    <row r="54" s="1" customFormat="1" ht="18" customHeight="1" spans="1:13">
      <c r="A54" s="11">
        <v>13</v>
      </c>
      <c r="B54" s="7" t="s">
        <v>121</v>
      </c>
      <c r="C54" s="11" t="s">
        <v>122</v>
      </c>
      <c r="D54" s="12" t="s">
        <v>32</v>
      </c>
      <c r="E54" s="11">
        <v>2.9</v>
      </c>
      <c r="F54" s="8">
        <v>107.852</v>
      </c>
      <c r="G54" s="15">
        <v>24.90971</v>
      </c>
      <c r="H54" s="7">
        <v>132.76</v>
      </c>
      <c r="I54" s="31">
        <v>5489</v>
      </c>
      <c r="J54" s="31">
        <v>5391.08</v>
      </c>
      <c r="K54" s="31"/>
      <c r="L54" s="32">
        <f t="shared" si="0"/>
        <v>715719.7808</v>
      </c>
      <c r="M54" s="7" t="s">
        <v>26</v>
      </c>
    </row>
    <row r="55" s="1" customFormat="1" ht="18" customHeight="1" spans="1:13">
      <c r="A55" s="11">
        <v>13</v>
      </c>
      <c r="B55" s="7" t="s">
        <v>123</v>
      </c>
      <c r="C55" s="11" t="s">
        <v>124</v>
      </c>
      <c r="D55" s="12" t="s">
        <v>25</v>
      </c>
      <c r="E55" s="11">
        <v>2.9</v>
      </c>
      <c r="F55" s="13">
        <v>90.585</v>
      </c>
      <c r="G55" s="14">
        <v>20.92169</v>
      </c>
      <c r="H55" s="11">
        <v>111.51</v>
      </c>
      <c r="I55" s="31">
        <v>5499</v>
      </c>
      <c r="J55" s="31">
        <v>5472.1</v>
      </c>
      <c r="K55" s="31"/>
      <c r="L55" s="32">
        <f t="shared" si="0"/>
        <v>610193.871</v>
      </c>
      <c r="M55" s="7" t="s">
        <v>26</v>
      </c>
    </row>
    <row r="56" s="1" customFormat="1" ht="18" customHeight="1" spans="1:13">
      <c r="A56" s="11">
        <v>13</v>
      </c>
      <c r="B56" s="7" t="s">
        <v>125</v>
      </c>
      <c r="C56" s="11" t="s">
        <v>126</v>
      </c>
      <c r="D56" s="12" t="s">
        <v>29</v>
      </c>
      <c r="E56" s="11">
        <v>2.9</v>
      </c>
      <c r="F56" s="13">
        <v>77.65</v>
      </c>
      <c r="G56" s="14">
        <v>17.9342</v>
      </c>
      <c r="H56" s="11">
        <v>95.58</v>
      </c>
      <c r="I56" s="31">
        <v>5399</v>
      </c>
      <c r="J56" s="31"/>
      <c r="K56" s="31">
        <v>5799</v>
      </c>
      <c r="L56" s="33">
        <f>K56*H56</f>
        <v>554268.42</v>
      </c>
      <c r="M56" s="7" t="s">
        <v>127</v>
      </c>
    </row>
    <row r="57" s="1" customFormat="1" ht="18" customHeight="1" spans="1:13">
      <c r="A57" s="11">
        <v>13</v>
      </c>
      <c r="B57" s="7" t="s">
        <v>128</v>
      </c>
      <c r="C57" s="11" t="s">
        <v>129</v>
      </c>
      <c r="D57" s="12" t="s">
        <v>32</v>
      </c>
      <c r="E57" s="11">
        <v>2.9</v>
      </c>
      <c r="F57" s="8">
        <v>107.852</v>
      </c>
      <c r="G57" s="15">
        <v>24.90971</v>
      </c>
      <c r="H57" s="7">
        <v>132.76</v>
      </c>
      <c r="I57" s="31">
        <v>5499</v>
      </c>
      <c r="J57" s="31">
        <v>5363.41</v>
      </c>
      <c r="K57" s="31"/>
      <c r="L57" s="32">
        <f t="shared" ref="L57:L60" si="1">J57*H57</f>
        <v>712046.3116</v>
      </c>
      <c r="M57" s="7" t="s">
        <v>26</v>
      </c>
    </row>
    <row r="58" s="1" customFormat="1" ht="18" customHeight="1" spans="1:13">
      <c r="A58" s="11">
        <v>13</v>
      </c>
      <c r="B58" s="7" t="s">
        <v>130</v>
      </c>
      <c r="C58" s="11" t="s">
        <v>131</v>
      </c>
      <c r="D58" s="12" t="s">
        <v>25</v>
      </c>
      <c r="E58" s="11">
        <v>2.9</v>
      </c>
      <c r="F58" s="13">
        <v>90.585</v>
      </c>
      <c r="G58" s="14">
        <v>20.92169</v>
      </c>
      <c r="H58" s="11">
        <v>111.51</v>
      </c>
      <c r="I58" s="31">
        <v>4860</v>
      </c>
      <c r="J58" s="31">
        <v>4833.1</v>
      </c>
      <c r="K58" s="31"/>
      <c r="L58" s="32">
        <f t="shared" si="1"/>
        <v>538938.981</v>
      </c>
      <c r="M58" s="7" t="s">
        <v>26</v>
      </c>
    </row>
    <row r="59" s="1" customFormat="1" ht="18" customHeight="1" spans="1:13">
      <c r="A59" s="11">
        <v>13</v>
      </c>
      <c r="B59" s="7" t="s">
        <v>132</v>
      </c>
      <c r="C59" s="11" t="s">
        <v>133</v>
      </c>
      <c r="D59" s="12" t="s">
        <v>29</v>
      </c>
      <c r="E59" s="11">
        <v>2.9</v>
      </c>
      <c r="F59" s="13">
        <v>77.65</v>
      </c>
      <c r="G59" s="14">
        <v>17.9342</v>
      </c>
      <c r="H59" s="11">
        <v>95.58</v>
      </c>
      <c r="I59" s="31">
        <v>4760</v>
      </c>
      <c r="J59" s="31">
        <v>4728.61</v>
      </c>
      <c r="K59" s="31"/>
      <c r="L59" s="32">
        <f t="shared" si="1"/>
        <v>451960.5438</v>
      </c>
      <c r="M59" s="7" t="s">
        <v>26</v>
      </c>
    </row>
    <row r="60" s="1" customFormat="1" ht="18" customHeight="1" spans="1:13">
      <c r="A60" s="11">
        <v>13</v>
      </c>
      <c r="B60" s="7" t="s">
        <v>134</v>
      </c>
      <c r="C60" s="11" t="s">
        <v>135</v>
      </c>
      <c r="D60" s="12" t="s">
        <v>32</v>
      </c>
      <c r="E60" s="11">
        <v>2.9</v>
      </c>
      <c r="F60" s="8">
        <v>107.852</v>
      </c>
      <c r="G60" s="15">
        <v>24.90971</v>
      </c>
      <c r="H60" s="7">
        <v>132.76</v>
      </c>
      <c r="I60" s="31">
        <v>4860</v>
      </c>
      <c r="J60" s="31">
        <v>4837.4</v>
      </c>
      <c r="K60" s="31"/>
      <c r="L60" s="32">
        <f t="shared" si="1"/>
        <v>642213.224</v>
      </c>
      <c r="M60" s="7" t="s">
        <v>26</v>
      </c>
    </row>
    <row r="61" s="1" customFormat="1" ht="18" customHeight="1" spans="1:13">
      <c r="A61" s="16" t="s">
        <v>136</v>
      </c>
      <c r="B61" s="17"/>
      <c r="C61" s="17"/>
      <c r="D61" s="17"/>
      <c r="E61" s="18"/>
      <c r="F61" s="19"/>
      <c r="G61" s="19"/>
      <c r="H61" s="20">
        <v>95.58</v>
      </c>
      <c r="I61" s="34"/>
      <c r="J61" s="35"/>
      <c r="K61" s="36">
        <f>L61/H61</f>
        <v>5799</v>
      </c>
      <c r="L61" s="37">
        <f>L56</f>
        <v>554268.42</v>
      </c>
      <c r="M61" s="38"/>
    </row>
    <row r="62" s="2" customFormat="1" ht="72" customHeight="1" spans="1:13">
      <c r="A62" s="21" t="s">
        <v>137</v>
      </c>
      <c r="B62" s="21"/>
      <c r="C62" s="21"/>
      <c r="D62" s="21"/>
      <c r="E62" s="21"/>
      <c r="F62" s="22"/>
      <c r="G62" s="22"/>
      <c r="H62" s="21"/>
      <c r="I62" s="21"/>
      <c r="J62" s="21"/>
      <c r="K62" s="21"/>
      <c r="L62" s="39"/>
      <c r="M62" s="21"/>
    </row>
  </sheetData>
  <mergeCells count="24">
    <mergeCell ref="A1:M1"/>
    <mergeCell ref="A2:D2"/>
    <mergeCell ref="E2:H2"/>
    <mergeCell ref="I2:K2"/>
    <mergeCell ref="L2:M2"/>
    <mergeCell ref="A3:D3"/>
    <mergeCell ref="E3:H3"/>
    <mergeCell ref="I3:K3"/>
    <mergeCell ref="L3:M3"/>
    <mergeCell ref="A4:D4"/>
    <mergeCell ref="E4:M4"/>
    <mergeCell ref="A61:E61"/>
    <mergeCell ref="A62:M62"/>
    <mergeCell ref="A5:A6"/>
    <mergeCell ref="B5:B6"/>
    <mergeCell ref="C5:C6"/>
    <mergeCell ref="D5:D6"/>
    <mergeCell ref="E5:E6"/>
    <mergeCell ref="H5:H6"/>
    <mergeCell ref="I5:I6"/>
    <mergeCell ref="J5:J6"/>
    <mergeCell ref="K5:K6"/>
    <mergeCell ref="L5:L6"/>
    <mergeCell ref="M5:M6"/>
  </mergeCells>
  <pageMargins left="0.314583333333333" right="0.196527777777778" top="0.354166666666667" bottom="0.156944444444444" header="0.0388888888888889" footer="0.118055555555556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2018-04-20T08:37:00Z</dcterms:created>
  <cp:lastPrinted>2018-05-09T02:53:00Z</cp:lastPrinted>
  <dcterms:modified xsi:type="dcterms:W3CDTF">2020-04-28T04:02:07Z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