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Sheet1!$5:$6</definedName>
    <definedName name="_xlnm._FilterDatabase" localSheetId="0" hidden="1">Sheet1!$A$1:$M$80</definedName>
  </definedNames>
  <calcPr calcId="144525"/>
</workbook>
</file>

<file path=xl/sharedStrings.xml><?xml version="1.0" encoding="utf-8"?>
<sst xmlns="http://schemas.openxmlformats.org/spreadsheetml/2006/main" count="250" uniqueCount="110">
  <si>
    <t xml:space="preserve"> 灌南县商品房“一房一价”价目表</t>
  </si>
  <si>
    <t>开发企业名称</t>
  </si>
  <si>
    <t>连云港市德汇房地产开发有限公司</t>
  </si>
  <si>
    <t>本期交付使用时间</t>
  </si>
  <si>
    <t>楼盘名称及本期销售幢号</t>
  </si>
  <si>
    <t>德汇花园三期7号楼</t>
  </si>
  <si>
    <t>本期建筑面积（ M2）</t>
  </si>
  <si>
    <r>
      <rPr>
        <sz val="14"/>
        <rFont val="方正仿宋_GBK"/>
        <charset val="134"/>
      </rPr>
      <t>本期平均销售价格（元/ M</t>
    </r>
    <r>
      <rPr>
        <vertAlign val="superscript"/>
        <sz val="14"/>
        <rFont val="方正仿宋_GBK"/>
        <charset val="134"/>
      </rPr>
      <t>2</t>
    </r>
    <r>
      <rPr>
        <sz val="14"/>
        <rFont val="方正仿宋_GBK"/>
        <charset val="134"/>
      </rPr>
      <t>）</t>
    </r>
  </si>
  <si>
    <t>（5380元/ M2）</t>
  </si>
  <si>
    <t>楼号</t>
  </si>
  <si>
    <t>房号</t>
  </si>
  <si>
    <t>丘号</t>
  </si>
  <si>
    <t>户型</t>
  </si>
  <si>
    <t>层高（m）</t>
  </si>
  <si>
    <t>套内建筑</t>
  </si>
  <si>
    <t>分摊建筑</t>
  </si>
  <si>
    <t>总建筑面积（㎡）</t>
  </si>
  <si>
    <t>原申报价格（元/㎡）</t>
  </si>
  <si>
    <t>实际成交单价（元/㎡）</t>
  </si>
  <si>
    <t>申请销售调整单价（元/㎡）</t>
  </si>
  <si>
    <t>总价（元）</t>
  </si>
  <si>
    <t>销售状态</t>
  </si>
  <si>
    <t>面积（㎡）</t>
  </si>
  <si>
    <t>52130077-1</t>
  </si>
  <si>
    <t>D</t>
  </si>
  <si>
    <t>已售</t>
  </si>
  <si>
    <t>52130077-2</t>
  </si>
  <si>
    <t>A2</t>
  </si>
  <si>
    <t>52130077-3</t>
  </si>
  <si>
    <t>52130077-4</t>
  </si>
  <si>
    <t>C</t>
  </si>
  <si>
    <t>52130077-5</t>
  </si>
  <si>
    <t>52130077-6</t>
  </si>
  <si>
    <t>52130077-7</t>
  </si>
  <si>
    <t>52130077-8</t>
  </si>
  <si>
    <t>52130077-9</t>
  </si>
  <si>
    <t>52130077-10</t>
  </si>
  <si>
    <t>52130077-11</t>
  </si>
  <si>
    <t>52130077-12</t>
  </si>
  <si>
    <t>52130077-13</t>
  </si>
  <si>
    <t>52130077-14</t>
  </si>
  <si>
    <t>52130077-15</t>
  </si>
  <si>
    <t>52130077-16</t>
  </si>
  <si>
    <t>52130077-17</t>
  </si>
  <si>
    <t>52130077-18</t>
  </si>
  <si>
    <t>52130077-19</t>
  </si>
  <si>
    <t>52130077-20</t>
  </si>
  <si>
    <t>52130077-21</t>
  </si>
  <si>
    <t>52130077-22</t>
  </si>
  <si>
    <t>52130077-23</t>
  </si>
  <si>
    <t>52130077-24</t>
  </si>
  <si>
    <t>52130077-25</t>
  </si>
  <si>
    <t>52130077-26</t>
  </si>
  <si>
    <t>52130077-27</t>
  </si>
  <si>
    <t>52130077-28</t>
  </si>
  <si>
    <t>52130077-29</t>
  </si>
  <si>
    <t>52130077-30</t>
  </si>
  <si>
    <t>52130077-31</t>
  </si>
  <si>
    <t>52130077-32</t>
  </si>
  <si>
    <t>52130077-33</t>
  </si>
  <si>
    <t>52130077-34</t>
  </si>
  <si>
    <t>52130077-35</t>
  </si>
  <si>
    <t>52130077-36</t>
  </si>
  <si>
    <t>52130077-37</t>
  </si>
  <si>
    <t>52130077-38</t>
  </si>
  <si>
    <t>52130077-39</t>
  </si>
  <si>
    <t>52130077-40</t>
  </si>
  <si>
    <t>52130077-41</t>
  </si>
  <si>
    <t>52130077-42</t>
  </si>
  <si>
    <t>52130077-43</t>
  </si>
  <si>
    <t>52130077-44</t>
  </si>
  <si>
    <t>52130077-45</t>
  </si>
  <si>
    <t>52130077-46</t>
  </si>
  <si>
    <t>52130077-47</t>
  </si>
  <si>
    <t>52130077-48</t>
  </si>
  <si>
    <t>52130077-49</t>
  </si>
  <si>
    <t>52130077-50</t>
  </si>
  <si>
    <t>52130077-51</t>
  </si>
  <si>
    <t>52130077-52</t>
  </si>
  <si>
    <t>13A01</t>
  </si>
  <si>
    <t>52130077-53</t>
  </si>
  <si>
    <t>13A02</t>
  </si>
  <si>
    <t>52130077-54</t>
  </si>
  <si>
    <t>13A03</t>
  </si>
  <si>
    <t>52130077-55</t>
  </si>
  <si>
    <t>13A04</t>
  </si>
  <si>
    <t>52130077-56</t>
  </si>
  <si>
    <t>52130077-57</t>
  </si>
  <si>
    <t>52130077-58</t>
  </si>
  <si>
    <t>52130077-59</t>
  </si>
  <si>
    <t>52130077-60</t>
  </si>
  <si>
    <t>52130077-61</t>
  </si>
  <si>
    <t>52130077-62</t>
  </si>
  <si>
    <t>52130077-63</t>
  </si>
  <si>
    <t>52130077-64</t>
  </si>
  <si>
    <t>52130077-65</t>
  </si>
  <si>
    <t>52130077-66</t>
  </si>
  <si>
    <t>52130077-67</t>
  </si>
  <si>
    <t>52130077-68</t>
  </si>
  <si>
    <t>17A01</t>
  </si>
  <si>
    <t>52130077-69</t>
  </si>
  <si>
    <t>17A02</t>
  </si>
  <si>
    <t>52130077-70</t>
  </si>
  <si>
    <t>17A03</t>
  </si>
  <si>
    <t>52130077-71</t>
  </si>
  <si>
    <t>未售</t>
  </si>
  <si>
    <t>17A04</t>
  </si>
  <si>
    <t>52130077-72</t>
  </si>
  <si>
    <t>合计</t>
  </si>
  <si>
    <t xml:space="preserve">注：1、此表一式3份，其中：发改委1份、房产处1份、企业自留1份。2、结算价格以建筑面积为准。3、储藏室（自行车库）单价：4500元/平方米、面积、朝向自选。     4、上述价格不含住房维修基金。5、我公司承诺公示价格销售，不在房价之外收取其他费用。     单位（盖章） 2020 年 4 月 28 日 </t>
  </si>
</sst>
</file>

<file path=xl/styles.xml><?xml version="1.0" encoding="utf-8"?>
<styleSheet xmlns="http://schemas.openxmlformats.org/spreadsheetml/2006/main">
  <numFmts count="10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#,##0_ "/>
    <numFmt numFmtId="177" formatCode="yyyy&quot;年&quot;m&quot;月&quot;d&quot;日&quot;;@"/>
    <numFmt numFmtId="178" formatCode="0_ "/>
    <numFmt numFmtId="179" formatCode="0.000_ "/>
    <numFmt numFmtId="180" formatCode="[$-10804]#,##0;\-#,##0"/>
    <numFmt numFmtId="181" formatCode="0.00_ "/>
  </numFmts>
  <fonts count="33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仿宋_GBK"/>
      <charset val="134"/>
    </font>
    <font>
      <sz val="14"/>
      <name val="方正仿宋_GBK"/>
      <charset val="134"/>
    </font>
    <font>
      <sz val="14"/>
      <color indexed="8"/>
      <name val="宋体"/>
      <charset val="134"/>
    </font>
    <font>
      <sz val="14"/>
      <name val="宋体"/>
      <charset val="134"/>
      <scheme val="minor"/>
    </font>
    <font>
      <sz val="14"/>
      <color indexed="8"/>
      <name val="宋体"/>
      <charset val="134"/>
      <scheme val="minor"/>
    </font>
    <font>
      <b/>
      <sz val="14"/>
      <name val="方正仿宋_GBK"/>
      <charset val="134"/>
    </font>
    <font>
      <sz val="12"/>
      <name val="方正仿宋_GBK"/>
      <charset val="134"/>
    </font>
    <font>
      <b/>
      <sz val="10"/>
      <name val="宋体"/>
      <charset val="134"/>
    </font>
    <font>
      <b/>
      <sz val="14"/>
      <color indexed="8"/>
      <name val="宋体"/>
      <charset val="134"/>
    </font>
    <font>
      <b/>
      <sz val="14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vertAlign val="superscript"/>
      <sz val="14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0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0" fillId="30" borderId="14" applyNumberFormat="0" applyFont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3" fillId="22" borderId="11" applyNumberFormat="0" applyAlignment="0" applyProtection="0">
      <alignment vertical="center"/>
    </xf>
    <xf numFmtId="0" fontId="25" fillId="22" borderId="9" applyNumberFormat="0" applyAlignment="0" applyProtection="0">
      <alignment vertical="center"/>
    </xf>
    <xf numFmtId="0" fontId="27" fillId="27" borderId="12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 wrapText="1"/>
    </xf>
    <xf numFmtId="179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179" fontId="3" fillId="0" borderId="1" xfId="0" applyNumberFormat="1" applyFont="1" applyFill="1" applyBorder="1" applyAlignment="1">
      <alignment horizontal="justify" vertical="center" wrapText="1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178" fontId="2" fillId="0" borderId="0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81" fontId="3" fillId="0" borderId="1" xfId="0" applyNumberFormat="1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justify" vertical="center" wrapText="1"/>
    </xf>
    <xf numFmtId="178" fontId="3" fillId="0" borderId="1" xfId="0" applyNumberFormat="1" applyFont="1" applyFill="1" applyBorder="1" applyAlignment="1">
      <alignment horizontal="center" vertical="center" wrapText="1"/>
    </xf>
    <xf numFmtId="181" fontId="5" fillId="0" borderId="1" xfId="0" applyNumberFormat="1" applyFont="1" applyFill="1" applyBorder="1" applyAlignment="1">
      <alignment horizontal="center" vertical="center" wrapText="1"/>
    </xf>
    <xf numFmtId="180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5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179" fontId="7" fillId="0" borderId="1" xfId="0" applyNumberFormat="1" applyFont="1" applyFill="1" applyBorder="1" applyAlignment="1">
      <alignment horizontal="center" vertical="center" wrapText="1"/>
    </xf>
    <xf numFmtId="181" fontId="7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justify" vertical="center" wrapText="1"/>
    </xf>
    <xf numFmtId="179" fontId="8" fillId="0" borderId="0" xfId="0" applyNumberFormat="1" applyFont="1" applyFill="1" applyBorder="1" applyAlignment="1">
      <alignment horizontal="justify" vertical="center" wrapText="1"/>
    </xf>
    <xf numFmtId="176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5" fillId="0" borderId="1" xfId="0" applyFont="1" applyFill="1" applyBorder="1" applyAlignment="1">
      <alignment horizontal="center" vertical="center" wrapText="1"/>
    </xf>
    <xf numFmtId="43" fontId="9" fillId="0" borderId="1" xfId="0" applyNumberFormat="1" applyFont="1" applyFill="1" applyBorder="1" applyAlignment="1">
      <alignment horizontal="center"/>
    </xf>
    <xf numFmtId="0" fontId="10" fillId="0" borderId="1" xfId="0" applyFont="1" applyFill="1" applyBorder="1" applyAlignment="1" applyProtection="1">
      <alignment vertical="center" wrapText="1" readingOrder="1"/>
      <protection locked="0"/>
    </xf>
    <xf numFmtId="178" fontId="11" fillId="0" borderId="1" xfId="0" applyNumberFormat="1" applyFont="1" applyFill="1" applyBorder="1" applyAlignment="1">
      <alignment horizontal="center" vertical="center" wrapText="1"/>
    </xf>
    <xf numFmtId="180" fontId="12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Font="1" applyFill="1" applyBorder="1" applyAlignment="1">
      <alignment horizontal="center" vertical="center" wrapText="1"/>
    </xf>
    <xf numFmtId="178" fontId="8" fillId="0" borderId="0" xfId="0" applyNumberFormat="1" applyFont="1" applyFill="1" applyBorder="1" applyAlignment="1">
      <alignment horizontal="justify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80"/>
  <sheetViews>
    <sheetView tabSelected="1" topLeftCell="A67" workbookViewId="0">
      <selection activeCell="L77" sqref="L77"/>
    </sheetView>
  </sheetViews>
  <sheetFormatPr defaultColWidth="9" defaultRowHeight="14.25"/>
  <cols>
    <col min="1" max="1" width="6.825" style="1" customWidth="1"/>
    <col min="2" max="2" width="11.225" style="1" customWidth="1"/>
    <col min="3" max="3" width="16.375" style="1" customWidth="1"/>
    <col min="4" max="4" width="7.525" style="1" customWidth="1"/>
    <col min="5" max="5" width="7.85" style="1" customWidth="1"/>
    <col min="6" max="6" width="14.5" style="3"/>
    <col min="7" max="7" width="13.25" style="3" customWidth="1"/>
    <col min="8" max="8" width="14.5" style="1"/>
    <col min="9" max="9" width="11" style="1" customWidth="1"/>
    <col min="10" max="10" width="11.375" style="1" customWidth="1"/>
    <col min="11" max="11" width="11.2333333333333" style="1" customWidth="1"/>
    <col min="12" max="12" width="17.5" style="4" customWidth="1"/>
    <col min="13" max="16381" width="9" style="1"/>
  </cols>
  <sheetData>
    <row r="1" s="1" customFormat="1" ht="28" customHeight="1" spans="1:13">
      <c r="A1" s="5" t="s">
        <v>0</v>
      </c>
      <c r="B1" s="5"/>
      <c r="C1" s="5"/>
      <c r="D1" s="5"/>
      <c r="E1" s="5"/>
      <c r="F1" s="6"/>
      <c r="G1" s="6"/>
      <c r="H1" s="5"/>
      <c r="I1" s="5"/>
      <c r="J1" s="5"/>
      <c r="K1" s="5"/>
      <c r="L1" s="12"/>
      <c r="M1" s="5"/>
    </row>
    <row r="2" s="1" customFormat="1" ht="25" customHeight="1" spans="1:13">
      <c r="A2" s="7" t="s">
        <v>1</v>
      </c>
      <c r="B2" s="7"/>
      <c r="C2" s="7"/>
      <c r="D2" s="7"/>
      <c r="E2" s="7" t="s">
        <v>2</v>
      </c>
      <c r="F2" s="8"/>
      <c r="G2" s="8"/>
      <c r="H2" s="7"/>
      <c r="I2" s="13" t="s">
        <v>3</v>
      </c>
      <c r="J2" s="14"/>
      <c r="K2" s="15"/>
      <c r="L2" s="16">
        <v>44316</v>
      </c>
      <c r="M2" s="16"/>
    </row>
    <row r="3" s="1" customFormat="1" ht="25" customHeight="1" spans="1:13">
      <c r="A3" s="7" t="s">
        <v>4</v>
      </c>
      <c r="B3" s="7"/>
      <c r="C3" s="7"/>
      <c r="D3" s="7"/>
      <c r="E3" s="7" t="s">
        <v>5</v>
      </c>
      <c r="F3" s="8"/>
      <c r="G3" s="8"/>
      <c r="H3" s="7"/>
      <c r="I3" s="13" t="s">
        <v>6</v>
      </c>
      <c r="J3" s="14"/>
      <c r="K3" s="15"/>
      <c r="L3" s="17">
        <v>92.81</v>
      </c>
      <c r="M3" s="17"/>
    </row>
    <row r="4" s="1" customFormat="1" ht="25" customHeight="1" spans="1:13">
      <c r="A4" s="7" t="s">
        <v>7</v>
      </c>
      <c r="B4" s="7"/>
      <c r="C4" s="7"/>
      <c r="D4" s="7"/>
      <c r="E4" s="9" t="s">
        <v>8</v>
      </c>
      <c r="F4" s="10"/>
      <c r="G4" s="10"/>
      <c r="H4" s="9"/>
      <c r="I4" s="9"/>
      <c r="J4" s="9"/>
      <c r="K4" s="9"/>
      <c r="L4" s="18"/>
      <c r="M4" s="9"/>
    </row>
    <row r="5" s="1" customFormat="1" ht="39" customHeight="1" spans="1:13">
      <c r="A5" s="7" t="s">
        <v>9</v>
      </c>
      <c r="B5" s="7" t="s">
        <v>10</v>
      </c>
      <c r="C5" s="7" t="s">
        <v>11</v>
      </c>
      <c r="D5" s="7" t="s">
        <v>12</v>
      </c>
      <c r="E5" s="7" t="s">
        <v>13</v>
      </c>
      <c r="F5" s="8" t="s">
        <v>14</v>
      </c>
      <c r="G5" s="8" t="s">
        <v>15</v>
      </c>
      <c r="H5" s="7" t="s">
        <v>16</v>
      </c>
      <c r="I5" s="7" t="s">
        <v>17</v>
      </c>
      <c r="J5" s="7" t="s">
        <v>18</v>
      </c>
      <c r="K5" s="7" t="s">
        <v>19</v>
      </c>
      <c r="L5" s="19" t="s">
        <v>20</v>
      </c>
      <c r="M5" s="7" t="s">
        <v>21</v>
      </c>
    </row>
    <row r="6" s="1" customFormat="1" ht="28.5" customHeight="1" spans="1:13">
      <c r="A6" s="7"/>
      <c r="B6" s="7"/>
      <c r="C6" s="7"/>
      <c r="D6" s="7"/>
      <c r="E6" s="7"/>
      <c r="F6" s="8" t="s">
        <v>22</v>
      </c>
      <c r="G6" s="8" t="s">
        <v>22</v>
      </c>
      <c r="H6" s="7"/>
      <c r="I6" s="7"/>
      <c r="J6" s="7"/>
      <c r="K6" s="7"/>
      <c r="L6" s="19"/>
      <c r="M6" s="7"/>
    </row>
    <row r="7" s="1" customFormat="1" ht="18" customHeight="1" spans="1:13">
      <c r="A7" s="7">
        <v>7</v>
      </c>
      <c r="B7" s="7">
        <v>101</v>
      </c>
      <c r="C7" s="7" t="s">
        <v>23</v>
      </c>
      <c r="D7" s="11" t="s">
        <v>24</v>
      </c>
      <c r="E7" s="7">
        <v>2.9</v>
      </c>
      <c r="F7" s="8">
        <v>90.765</v>
      </c>
      <c r="G7" s="8">
        <v>20.926</v>
      </c>
      <c r="H7" s="7">
        <v>111.69</v>
      </c>
      <c r="I7" s="20">
        <v>4250</v>
      </c>
      <c r="J7" s="20">
        <v>4233.9</v>
      </c>
      <c r="K7" s="20"/>
      <c r="L7" s="21">
        <f t="shared" ref="L7:L70" si="0">J7*H7</f>
        <v>472884.291</v>
      </c>
      <c r="M7" s="7" t="s">
        <v>25</v>
      </c>
    </row>
    <row r="8" s="1" customFormat="1" ht="18" customHeight="1" spans="1:13">
      <c r="A8" s="7">
        <v>7</v>
      </c>
      <c r="B8" s="7">
        <v>102</v>
      </c>
      <c r="C8" s="7" t="s">
        <v>26</v>
      </c>
      <c r="D8" s="11" t="s">
        <v>27</v>
      </c>
      <c r="E8" s="7">
        <v>2.9</v>
      </c>
      <c r="F8" s="8">
        <v>75.6</v>
      </c>
      <c r="G8" s="8">
        <v>17.43</v>
      </c>
      <c r="H8" s="7">
        <v>93.03</v>
      </c>
      <c r="I8" s="20">
        <v>4320</v>
      </c>
      <c r="J8" s="20">
        <v>4202.67</v>
      </c>
      <c r="K8" s="20"/>
      <c r="L8" s="21">
        <f t="shared" si="0"/>
        <v>390974.3901</v>
      </c>
      <c r="M8" s="7" t="s">
        <v>25</v>
      </c>
    </row>
    <row r="9" s="1" customFormat="1" ht="18" customHeight="1" spans="1:13">
      <c r="A9" s="7">
        <v>7</v>
      </c>
      <c r="B9" s="7">
        <v>103</v>
      </c>
      <c r="C9" s="7" t="s">
        <v>28</v>
      </c>
      <c r="D9" s="11" t="s">
        <v>27</v>
      </c>
      <c r="E9" s="7">
        <v>2.9</v>
      </c>
      <c r="F9" s="8">
        <v>75.42</v>
      </c>
      <c r="G9" s="8">
        <v>17.388</v>
      </c>
      <c r="H9" s="7">
        <v>92.81</v>
      </c>
      <c r="I9" s="20">
        <v>4320</v>
      </c>
      <c r="J9" s="20">
        <v>4180.48</v>
      </c>
      <c r="K9" s="20"/>
      <c r="L9" s="21">
        <f t="shared" si="0"/>
        <v>387990.3488</v>
      </c>
      <c r="M9" s="7" t="s">
        <v>25</v>
      </c>
    </row>
    <row r="10" s="1" customFormat="1" ht="18" customHeight="1" spans="1:13">
      <c r="A10" s="7">
        <v>7</v>
      </c>
      <c r="B10" s="7">
        <v>104</v>
      </c>
      <c r="C10" s="7" t="s">
        <v>29</v>
      </c>
      <c r="D10" s="11" t="s">
        <v>30</v>
      </c>
      <c r="E10" s="7">
        <v>2.9</v>
      </c>
      <c r="F10" s="8">
        <v>98.186</v>
      </c>
      <c r="G10" s="8">
        <v>22.637</v>
      </c>
      <c r="H10" s="7">
        <v>120.82</v>
      </c>
      <c r="I10" s="20">
        <v>4310</v>
      </c>
      <c r="J10" s="20">
        <v>4292.64</v>
      </c>
      <c r="K10" s="20"/>
      <c r="L10" s="21">
        <f t="shared" si="0"/>
        <v>518636.7648</v>
      </c>
      <c r="M10" s="7" t="s">
        <v>25</v>
      </c>
    </row>
    <row r="11" s="1" customFormat="1" ht="18" customHeight="1" spans="1:13">
      <c r="A11" s="7">
        <v>7</v>
      </c>
      <c r="B11" s="7">
        <v>201</v>
      </c>
      <c r="C11" s="7" t="s">
        <v>31</v>
      </c>
      <c r="D11" s="11" t="s">
        <v>24</v>
      </c>
      <c r="E11" s="7">
        <v>2.9</v>
      </c>
      <c r="F11" s="8">
        <v>90.765</v>
      </c>
      <c r="G11" s="8">
        <v>20.926</v>
      </c>
      <c r="H11" s="7">
        <v>111.69</v>
      </c>
      <c r="I11" s="20">
        <v>4300</v>
      </c>
      <c r="J11" s="20">
        <v>4299.99</v>
      </c>
      <c r="K11" s="20"/>
      <c r="L11" s="21">
        <f t="shared" si="0"/>
        <v>480265.8831</v>
      </c>
      <c r="M11" s="7" t="s">
        <v>25</v>
      </c>
    </row>
    <row r="12" s="1" customFormat="1" ht="18" customHeight="1" spans="1:13">
      <c r="A12" s="7">
        <v>7</v>
      </c>
      <c r="B12" s="7">
        <v>202</v>
      </c>
      <c r="C12" s="7" t="s">
        <v>32</v>
      </c>
      <c r="D12" s="11" t="s">
        <v>27</v>
      </c>
      <c r="E12" s="7">
        <v>2.9</v>
      </c>
      <c r="F12" s="8">
        <v>75.6</v>
      </c>
      <c r="G12" s="8">
        <v>17.43</v>
      </c>
      <c r="H12" s="7">
        <v>93.03</v>
      </c>
      <c r="I12" s="20">
        <v>4320</v>
      </c>
      <c r="J12" s="20">
        <v>4318.37</v>
      </c>
      <c r="K12" s="20"/>
      <c r="L12" s="21">
        <f t="shared" si="0"/>
        <v>401737.9611</v>
      </c>
      <c r="M12" s="7" t="s">
        <v>25</v>
      </c>
    </row>
    <row r="13" s="1" customFormat="1" ht="18" customHeight="1" spans="1:13">
      <c r="A13" s="7">
        <v>7</v>
      </c>
      <c r="B13" s="7">
        <v>203</v>
      </c>
      <c r="C13" s="7" t="s">
        <v>33</v>
      </c>
      <c r="D13" s="11" t="s">
        <v>27</v>
      </c>
      <c r="E13" s="7">
        <v>2.9</v>
      </c>
      <c r="F13" s="8">
        <v>75.42</v>
      </c>
      <c r="G13" s="8">
        <v>17.388</v>
      </c>
      <c r="H13" s="7">
        <v>92.81</v>
      </c>
      <c r="I13" s="20">
        <v>4320</v>
      </c>
      <c r="J13" s="20">
        <v>4318.38</v>
      </c>
      <c r="K13" s="20"/>
      <c r="L13" s="21">
        <f t="shared" si="0"/>
        <v>400788.8478</v>
      </c>
      <c r="M13" s="7" t="s">
        <v>25</v>
      </c>
    </row>
    <row r="14" s="1" customFormat="1" ht="18" customHeight="1" spans="1:13">
      <c r="A14" s="7">
        <v>7</v>
      </c>
      <c r="B14" s="7">
        <v>204</v>
      </c>
      <c r="C14" s="7" t="s">
        <v>34</v>
      </c>
      <c r="D14" s="11" t="s">
        <v>30</v>
      </c>
      <c r="E14" s="7">
        <v>2.9</v>
      </c>
      <c r="F14" s="8">
        <v>98.186</v>
      </c>
      <c r="G14" s="8">
        <v>22.637</v>
      </c>
      <c r="H14" s="7">
        <v>120.82</v>
      </c>
      <c r="I14" s="20">
        <v>4330</v>
      </c>
      <c r="J14" s="20">
        <v>4216.62</v>
      </c>
      <c r="K14" s="20"/>
      <c r="L14" s="21">
        <f t="shared" si="0"/>
        <v>509452.0284</v>
      </c>
      <c r="M14" s="7" t="s">
        <v>25</v>
      </c>
    </row>
    <row r="15" s="1" customFormat="1" ht="18" customHeight="1" spans="1:13">
      <c r="A15" s="7">
        <v>7</v>
      </c>
      <c r="B15" s="7">
        <v>301</v>
      </c>
      <c r="C15" s="7" t="s">
        <v>35</v>
      </c>
      <c r="D15" s="11" t="s">
        <v>24</v>
      </c>
      <c r="E15" s="7">
        <v>2.9</v>
      </c>
      <c r="F15" s="8">
        <v>90.765</v>
      </c>
      <c r="G15" s="8">
        <v>20.926</v>
      </c>
      <c r="H15" s="7">
        <v>111.69</v>
      </c>
      <c r="I15" s="20">
        <v>4430</v>
      </c>
      <c r="J15" s="20">
        <v>4331.88</v>
      </c>
      <c r="K15" s="20"/>
      <c r="L15" s="21">
        <f t="shared" si="0"/>
        <v>483827.6772</v>
      </c>
      <c r="M15" s="7" t="s">
        <v>25</v>
      </c>
    </row>
    <row r="16" s="1" customFormat="1" ht="18" customHeight="1" spans="1:13">
      <c r="A16" s="7">
        <v>7</v>
      </c>
      <c r="B16" s="7">
        <v>302</v>
      </c>
      <c r="C16" s="7" t="s">
        <v>36</v>
      </c>
      <c r="D16" s="7" t="s">
        <v>27</v>
      </c>
      <c r="E16" s="7">
        <v>2.9</v>
      </c>
      <c r="F16" s="8">
        <v>75.6</v>
      </c>
      <c r="G16" s="8">
        <v>17.43</v>
      </c>
      <c r="H16" s="7">
        <v>93.03</v>
      </c>
      <c r="I16" s="20">
        <v>4480</v>
      </c>
      <c r="J16" s="20">
        <v>4423.32</v>
      </c>
      <c r="K16" s="20"/>
      <c r="L16" s="21">
        <f t="shared" si="0"/>
        <v>411501.4596</v>
      </c>
      <c r="M16" s="7" t="s">
        <v>25</v>
      </c>
    </row>
    <row r="17" s="1" customFormat="1" ht="18" customHeight="1" spans="1:13">
      <c r="A17" s="7">
        <v>7</v>
      </c>
      <c r="B17" s="7">
        <v>303</v>
      </c>
      <c r="C17" s="7" t="s">
        <v>37</v>
      </c>
      <c r="D17" s="11" t="s">
        <v>27</v>
      </c>
      <c r="E17" s="7">
        <v>2.9</v>
      </c>
      <c r="F17" s="8">
        <v>75.42</v>
      </c>
      <c r="G17" s="8">
        <v>17.388</v>
      </c>
      <c r="H17" s="7">
        <v>92.81</v>
      </c>
      <c r="I17" s="20">
        <v>4480</v>
      </c>
      <c r="J17" s="20">
        <v>4423.32</v>
      </c>
      <c r="K17" s="20"/>
      <c r="L17" s="21">
        <f t="shared" si="0"/>
        <v>410528.3292</v>
      </c>
      <c r="M17" s="7" t="s">
        <v>25</v>
      </c>
    </row>
    <row r="18" s="1" customFormat="1" ht="18" customHeight="1" spans="1:13">
      <c r="A18" s="7">
        <v>7</v>
      </c>
      <c r="B18" s="7">
        <v>304</v>
      </c>
      <c r="C18" s="7" t="s">
        <v>38</v>
      </c>
      <c r="D18" s="11" t="s">
        <v>30</v>
      </c>
      <c r="E18" s="7">
        <v>2.9</v>
      </c>
      <c r="F18" s="8">
        <v>98.186</v>
      </c>
      <c r="G18" s="8">
        <v>22.637</v>
      </c>
      <c r="H18" s="7">
        <v>120.82</v>
      </c>
      <c r="I18" s="20">
        <v>4530</v>
      </c>
      <c r="J18" s="20">
        <v>4320.57</v>
      </c>
      <c r="K18" s="20"/>
      <c r="L18" s="21">
        <f t="shared" si="0"/>
        <v>522011.2674</v>
      </c>
      <c r="M18" s="7" t="s">
        <v>25</v>
      </c>
    </row>
    <row r="19" s="1" customFormat="1" ht="18" customHeight="1" spans="1:13">
      <c r="A19" s="7">
        <v>7</v>
      </c>
      <c r="B19" s="7">
        <v>401</v>
      </c>
      <c r="C19" s="7" t="s">
        <v>39</v>
      </c>
      <c r="D19" s="11" t="s">
        <v>24</v>
      </c>
      <c r="E19" s="7">
        <v>2.9</v>
      </c>
      <c r="F19" s="8">
        <v>90.765</v>
      </c>
      <c r="G19" s="8">
        <v>20.926</v>
      </c>
      <c r="H19" s="7">
        <v>111.69</v>
      </c>
      <c r="I19" s="20">
        <v>4520</v>
      </c>
      <c r="J19" s="20">
        <v>4294.39</v>
      </c>
      <c r="K19" s="20"/>
      <c r="L19" s="21">
        <f t="shared" si="0"/>
        <v>479640.4191</v>
      </c>
      <c r="M19" s="7" t="s">
        <v>25</v>
      </c>
    </row>
    <row r="20" s="1" customFormat="1" ht="18" customHeight="1" spans="1:13">
      <c r="A20" s="7">
        <v>7</v>
      </c>
      <c r="B20" s="7">
        <v>402</v>
      </c>
      <c r="C20" s="7" t="s">
        <v>40</v>
      </c>
      <c r="D20" s="11" t="s">
        <v>27</v>
      </c>
      <c r="E20" s="7">
        <v>2.9</v>
      </c>
      <c r="F20" s="8">
        <v>75.6</v>
      </c>
      <c r="G20" s="8">
        <v>17.43</v>
      </c>
      <c r="H20" s="7">
        <v>93.03</v>
      </c>
      <c r="I20" s="20">
        <v>4580</v>
      </c>
      <c r="J20" s="20">
        <v>4482.72</v>
      </c>
      <c r="K20" s="20"/>
      <c r="L20" s="21">
        <f t="shared" si="0"/>
        <v>417027.4416</v>
      </c>
      <c r="M20" s="7" t="s">
        <v>25</v>
      </c>
    </row>
    <row r="21" s="1" customFormat="1" ht="18" customHeight="1" spans="1:13">
      <c r="A21" s="7">
        <v>7</v>
      </c>
      <c r="B21" s="7">
        <v>403</v>
      </c>
      <c r="C21" s="7" t="s">
        <v>41</v>
      </c>
      <c r="D21" s="11" t="s">
        <v>27</v>
      </c>
      <c r="E21" s="7">
        <v>2.9</v>
      </c>
      <c r="F21" s="8">
        <v>75.42</v>
      </c>
      <c r="G21" s="8">
        <v>17.388</v>
      </c>
      <c r="H21" s="7">
        <v>92.81</v>
      </c>
      <c r="I21" s="20">
        <v>4560</v>
      </c>
      <c r="J21" s="20">
        <v>4428.84</v>
      </c>
      <c r="K21" s="20"/>
      <c r="L21" s="21">
        <f t="shared" si="0"/>
        <v>411040.6404</v>
      </c>
      <c r="M21" s="7" t="s">
        <v>25</v>
      </c>
    </row>
    <row r="22" s="1" customFormat="1" ht="18" customHeight="1" spans="1:13">
      <c r="A22" s="7">
        <v>7</v>
      </c>
      <c r="B22" s="7">
        <v>404</v>
      </c>
      <c r="C22" s="7" t="s">
        <v>42</v>
      </c>
      <c r="D22" s="11" t="s">
        <v>30</v>
      </c>
      <c r="E22" s="7">
        <v>2.9</v>
      </c>
      <c r="F22" s="8">
        <v>98.186</v>
      </c>
      <c r="G22" s="8">
        <v>22.637</v>
      </c>
      <c r="H22" s="7">
        <v>120.82</v>
      </c>
      <c r="I22" s="20">
        <v>4600</v>
      </c>
      <c r="J22" s="20">
        <v>4426.69</v>
      </c>
      <c r="K22" s="20"/>
      <c r="L22" s="21">
        <f t="shared" si="0"/>
        <v>534832.6858</v>
      </c>
      <c r="M22" s="7" t="s">
        <v>25</v>
      </c>
    </row>
    <row r="23" s="1" customFormat="1" ht="18" customHeight="1" spans="1:13">
      <c r="A23" s="7">
        <v>7</v>
      </c>
      <c r="B23" s="7">
        <v>501</v>
      </c>
      <c r="C23" s="7" t="s">
        <v>43</v>
      </c>
      <c r="D23" s="11" t="s">
        <v>24</v>
      </c>
      <c r="E23" s="7">
        <v>2.9</v>
      </c>
      <c r="F23" s="8">
        <v>90.765</v>
      </c>
      <c r="G23" s="8">
        <v>20.926</v>
      </c>
      <c r="H23" s="7">
        <v>111.69</v>
      </c>
      <c r="I23" s="20">
        <v>4560</v>
      </c>
      <c r="J23" s="20">
        <v>4518.06</v>
      </c>
      <c r="K23" s="20"/>
      <c r="L23" s="21">
        <f t="shared" si="0"/>
        <v>504622.1214</v>
      </c>
      <c r="M23" s="7" t="s">
        <v>25</v>
      </c>
    </row>
    <row r="24" s="1" customFormat="1" ht="18" customHeight="1" spans="1:13">
      <c r="A24" s="7">
        <v>7</v>
      </c>
      <c r="B24" s="7">
        <v>502</v>
      </c>
      <c r="C24" s="7" t="s">
        <v>44</v>
      </c>
      <c r="D24" s="11" t="s">
        <v>27</v>
      </c>
      <c r="E24" s="7">
        <v>2.9</v>
      </c>
      <c r="F24" s="8">
        <v>75.6</v>
      </c>
      <c r="G24" s="8">
        <v>17.43</v>
      </c>
      <c r="H24" s="7">
        <v>93.03</v>
      </c>
      <c r="I24" s="20">
        <v>4610</v>
      </c>
      <c r="J24" s="20">
        <v>4220.96</v>
      </c>
      <c r="K24" s="20"/>
      <c r="L24" s="21">
        <f t="shared" si="0"/>
        <v>392675.9088</v>
      </c>
      <c r="M24" s="7" t="s">
        <v>25</v>
      </c>
    </row>
    <row r="25" s="1" customFormat="1" ht="18" customHeight="1" spans="1:13">
      <c r="A25" s="7">
        <v>7</v>
      </c>
      <c r="B25" s="7">
        <v>503</v>
      </c>
      <c r="C25" s="7" t="s">
        <v>45</v>
      </c>
      <c r="D25" s="11" t="s">
        <v>27</v>
      </c>
      <c r="E25" s="7">
        <v>2.9</v>
      </c>
      <c r="F25" s="8">
        <v>75.42</v>
      </c>
      <c r="G25" s="8">
        <v>17.388</v>
      </c>
      <c r="H25" s="7">
        <v>92.81</v>
      </c>
      <c r="I25" s="20">
        <v>4610</v>
      </c>
      <c r="J25" s="20">
        <v>4500.23</v>
      </c>
      <c r="K25" s="20"/>
      <c r="L25" s="21">
        <f t="shared" si="0"/>
        <v>417666.3463</v>
      </c>
      <c r="M25" s="7" t="s">
        <v>25</v>
      </c>
    </row>
    <row r="26" s="1" customFormat="1" ht="18" customHeight="1" spans="1:13">
      <c r="A26" s="7">
        <v>7</v>
      </c>
      <c r="B26" s="7">
        <v>504</v>
      </c>
      <c r="C26" s="7" t="s">
        <v>46</v>
      </c>
      <c r="D26" s="11" t="s">
        <v>30</v>
      </c>
      <c r="E26" s="7">
        <v>2.9</v>
      </c>
      <c r="F26" s="8">
        <v>98.186</v>
      </c>
      <c r="G26" s="8">
        <v>22.637</v>
      </c>
      <c r="H26" s="7">
        <v>120.82</v>
      </c>
      <c r="I26" s="20">
        <v>4620</v>
      </c>
      <c r="J26" s="20">
        <v>4372</v>
      </c>
      <c r="K26" s="20"/>
      <c r="L26" s="21">
        <f t="shared" si="0"/>
        <v>528225.04</v>
      </c>
      <c r="M26" s="7" t="s">
        <v>25</v>
      </c>
    </row>
    <row r="27" s="1" customFormat="1" ht="18" customHeight="1" spans="1:13">
      <c r="A27" s="7">
        <v>7</v>
      </c>
      <c r="B27" s="7">
        <v>601</v>
      </c>
      <c r="C27" s="7" t="s">
        <v>47</v>
      </c>
      <c r="D27" s="11" t="s">
        <v>24</v>
      </c>
      <c r="E27" s="7">
        <v>2.9</v>
      </c>
      <c r="F27" s="8">
        <v>90.765</v>
      </c>
      <c r="G27" s="8">
        <v>20.926</v>
      </c>
      <c r="H27" s="7">
        <v>111.69</v>
      </c>
      <c r="I27" s="20">
        <v>4600</v>
      </c>
      <c r="J27" s="20">
        <v>4511.52</v>
      </c>
      <c r="K27" s="20"/>
      <c r="L27" s="21">
        <f t="shared" si="0"/>
        <v>503891.6688</v>
      </c>
      <c r="M27" s="7" t="s">
        <v>25</v>
      </c>
    </row>
    <row r="28" s="1" customFormat="1" ht="18" customHeight="1" spans="1:13">
      <c r="A28" s="7">
        <v>7</v>
      </c>
      <c r="B28" s="7">
        <v>602</v>
      </c>
      <c r="C28" s="7" t="s">
        <v>48</v>
      </c>
      <c r="D28" s="11" t="s">
        <v>27</v>
      </c>
      <c r="E28" s="7">
        <v>2.9</v>
      </c>
      <c r="F28" s="8">
        <v>75.6</v>
      </c>
      <c r="G28" s="8">
        <v>17.43</v>
      </c>
      <c r="H28" s="7">
        <v>93.03</v>
      </c>
      <c r="I28" s="20">
        <v>4650</v>
      </c>
      <c r="J28" s="20">
        <v>4352.83</v>
      </c>
      <c r="K28" s="20"/>
      <c r="L28" s="21">
        <f t="shared" si="0"/>
        <v>404943.7749</v>
      </c>
      <c r="M28" s="7" t="s">
        <v>25</v>
      </c>
    </row>
    <row r="29" s="1" customFormat="1" ht="18" customHeight="1" spans="1:13">
      <c r="A29" s="7">
        <v>7</v>
      </c>
      <c r="B29" s="7">
        <v>603</v>
      </c>
      <c r="C29" s="7" t="s">
        <v>49</v>
      </c>
      <c r="D29" s="11" t="s">
        <v>27</v>
      </c>
      <c r="E29" s="7">
        <v>2.9</v>
      </c>
      <c r="F29" s="8">
        <v>75.42</v>
      </c>
      <c r="G29" s="8">
        <v>17.388</v>
      </c>
      <c r="H29" s="7">
        <v>92.81</v>
      </c>
      <c r="I29" s="20">
        <v>4650</v>
      </c>
      <c r="J29" s="20">
        <v>4342.76</v>
      </c>
      <c r="K29" s="20"/>
      <c r="L29" s="21">
        <f t="shared" si="0"/>
        <v>403051.5556</v>
      </c>
      <c r="M29" s="7" t="s">
        <v>25</v>
      </c>
    </row>
    <row r="30" s="1" customFormat="1" ht="18" customHeight="1" spans="1:13">
      <c r="A30" s="7">
        <v>7</v>
      </c>
      <c r="B30" s="7">
        <v>604</v>
      </c>
      <c r="C30" s="7" t="s">
        <v>50</v>
      </c>
      <c r="D30" s="11" t="s">
        <v>30</v>
      </c>
      <c r="E30" s="7">
        <v>2.9</v>
      </c>
      <c r="F30" s="8">
        <v>98.186</v>
      </c>
      <c r="G30" s="8">
        <v>22.637</v>
      </c>
      <c r="H30" s="7">
        <v>120.82</v>
      </c>
      <c r="I30" s="20">
        <v>4670</v>
      </c>
      <c r="J30" s="20">
        <v>4379.99</v>
      </c>
      <c r="K30" s="20"/>
      <c r="L30" s="21">
        <f t="shared" si="0"/>
        <v>529190.3918</v>
      </c>
      <c r="M30" s="7" t="s">
        <v>25</v>
      </c>
    </row>
    <row r="31" s="1" customFormat="1" ht="18" customHeight="1" spans="1:13">
      <c r="A31" s="7">
        <v>7</v>
      </c>
      <c r="B31" s="7">
        <v>701</v>
      </c>
      <c r="C31" s="7" t="s">
        <v>51</v>
      </c>
      <c r="D31" s="11" t="s">
        <v>24</v>
      </c>
      <c r="E31" s="7">
        <v>2.9</v>
      </c>
      <c r="F31" s="8">
        <v>90.765</v>
      </c>
      <c r="G31" s="8">
        <v>20.926</v>
      </c>
      <c r="H31" s="7">
        <v>111.69</v>
      </c>
      <c r="I31" s="20">
        <v>4610</v>
      </c>
      <c r="J31" s="20">
        <v>4405.01</v>
      </c>
      <c r="K31" s="20"/>
      <c r="L31" s="21">
        <f t="shared" si="0"/>
        <v>491995.5669</v>
      </c>
      <c r="M31" s="7" t="s">
        <v>25</v>
      </c>
    </row>
    <row r="32" s="1" customFormat="1" ht="18" customHeight="1" spans="1:13">
      <c r="A32" s="7">
        <v>7</v>
      </c>
      <c r="B32" s="7">
        <v>702</v>
      </c>
      <c r="C32" s="7" t="s">
        <v>52</v>
      </c>
      <c r="D32" s="11" t="s">
        <v>27</v>
      </c>
      <c r="E32" s="7">
        <v>2.9</v>
      </c>
      <c r="F32" s="8">
        <v>75.6</v>
      </c>
      <c r="G32" s="8">
        <v>17.43</v>
      </c>
      <c r="H32" s="7">
        <v>93.03</v>
      </c>
      <c r="I32" s="20">
        <v>4660</v>
      </c>
      <c r="J32" s="20">
        <v>4369.8</v>
      </c>
      <c r="K32" s="20"/>
      <c r="L32" s="21">
        <f t="shared" si="0"/>
        <v>406522.494</v>
      </c>
      <c r="M32" s="7" t="s">
        <v>25</v>
      </c>
    </row>
    <row r="33" s="1" customFormat="1" ht="18" customHeight="1" spans="1:13">
      <c r="A33" s="7">
        <v>7</v>
      </c>
      <c r="B33" s="7">
        <v>703</v>
      </c>
      <c r="C33" s="7" t="s">
        <v>53</v>
      </c>
      <c r="D33" s="11" t="s">
        <v>27</v>
      </c>
      <c r="E33" s="7">
        <v>2.9</v>
      </c>
      <c r="F33" s="8">
        <v>75.42</v>
      </c>
      <c r="G33" s="8">
        <v>17.388</v>
      </c>
      <c r="H33" s="7">
        <v>92.81</v>
      </c>
      <c r="I33" s="20">
        <v>4660</v>
      </c>
      <c r="J33" s="20">
        <v>4413.46</v>
      </c>
      <c r="K33" s="20"/>
      <c r="L33" s="21">
        <f t="shared" si="0"/>
        <v>409613.2226</v>
      </c>
      <c r="M33" s="7" t="s">
        <v>25</v>
      </c>
    </row>
    <row r="34" s="1" customFormat="1" ht="18" customHeight="1" spans="1:13">
      <c r="A34" s="7">
        <v>7</v>
      </c>
      <c r="B34" s="7">
        <v>704</v>
      </c>
      <c r="C34" s="7" t="s">
        <v>54</v>
      </c>
      <c r="D34" s="11" t="s">
        <v>30</v>
      </c>
      <c r="E34" s="7">
        <v>2.9</v>
      </c>
      <c r="F34" s="8">
        <v>98.186</v>
      </c>
      <c r="G34" s="8">
        <v>22.637</v>
      </c>
      <c r="H34" s="7">
        <v>120.82</v>
      </c>
      <c r="I34" s="20">
        <v>4680</v>
      </c>
      <c r="J34" s="20">
        <v>4379.99</v>
      </c>
      <c r="K34" s="20"/>
      <c r="L34" s="21">
        <f t="shared" si="0"/>
        <v>529190.3918</v>
      </c>
      <c r="M34" s="7" t="s">
        <v>25</v>
      </c>
    </row>
    <row r="35" s="1" customFormat="1" ht="18" customHeight="1" spans="1:13">
      <c r="A35" s="7">
        <v>7</v>
      </c>
      <c r="B35" s="7">
        <v>801</v>
      </c>
      <c r="C35" s="7" t="s">
        <v>55</v>
      </c>
      <c r="D35" s="11" t="s">
        <v>24</v>
      </c>
      <c r="E35" s="7">
        <v>2.9</v>
      </c>
      <c r="F35" s="8">
        <v>90.765</v>
      </c>
      <c r="G35" s="8">
        <v>20.926</v>
      </c>
      <c r="H35" s="7">
        <v>111.69</v>
      </c>
      <c r="I35" s="20">
        <v>4630</v>
      </c>
      <c r="J35" s="20">
        <v>4441.87</v>
      </c>
      <c r="K35" s="20"/>
      <c r="L35" s="21">
        <f t="shared" si="0"/>
        <v>496112.4603</v>
      </c>
      <c r="M35" s="7" t="s">
        <v>25</v>
      </c>
    </row>
    <row r="36" s="1" customFormat="1" ht="18" customHeight="1" spans="1:13">
      <c r="A36" s="7">
        <v>7</v>
      </c>
      <c r="B36" s="7">
        <v>802</v>
      </c>
      <c r="C36" s="7" t="s">
        <v>56</v>
      </c>
      <c r="D36" s="11" t="s">
        <v>27</v>
      </c>
      <c r="E36" s="7">
        <v>2.9</v>
      </c>
      <c r="F36" s="8">
        <v>75.6</v>
      </c>
      <c r="G36" s="8">
        <v>17.43</v>
      </c>
      <c r="H36" s="7">
        <v>93.03</v>
      </c>
      <c r="I36" s="20">
        <v>4680</v>
      </c>
      <c r="J36" s="20">
        <v>4589.43</v>
      </c>
      <c r="K36" s="20"/>
      <c r="L36" s="21">
        <f t="shared" si="0"/>
        <v>426954.6729</v>
      </c>
      <c r="M36" s="7" t="s">
        <v>25</v>
      </c>
    </row>
    <row r="37" s="1" customFormat="1" ht="18" customHeight="1" spans="1:13">
      <c r="A37" s="7">
        <v>7</v>
      </c>
      <c r="B37" s="7">
        <v>803</v>
      </c>
      <c r="C37" s="7" t="s">
        <v>57</v>
      </c>
      <c r="D37" s="11" t="s">
        <v>27</v>
      </c>
      <c r="E37" s="7">
        <v>2.9</v>
      </c>
      <c r="F37" s="8">
        <v>75.42</v>
      </c>
      <c r="G37" s="8">
        <v>17.388</v>
      </c>
      <c r="H37" s="7">
        <v>92.81</v>
      </c>
      <c r="I37" s="20">
        <v>4680</v>
      </c>
      <c r="J37" s="20">
        <v>4589.33</v>
      </c>
      <c r="K37" s="20"/>
      <c r="L37" s="21">
        <f t="shared" si="0"/>
        <v>425935.7173</v>
      </c>
      <c r="M37" s="7" t="s">
        <v>25</v>
      </c>
    </row>
    <row r="38" s="1" customFormat="1" ht="18" customHeight="1" spans="1:13">
      <c r="A38" s="7">
        <v>7</v>
      </c>
      <c r="B38" s="7">
        <v>804</v>
      </c>
      <c r="C38" s="7" t="s">
        <v>58</v>
      </c>
      <c r="D38" s="11" t="s">
        <v>30</v>
      </c>
      <c r="E38" s="7">
        <v>2.9</v>
      </c>
      <c r="F38" s="8">
        <v>98.186</v>
      </c>
      <c r="G38" s="8">
        <v>22.637</v>
      </c>
      <c r="H38" s="7">
        <v>120.82</v>
      </c>
      <c r="I38" s="20">
        <v>4700</v>
      </c>
      <c r="J38" s="20">
        <v>4390</v>
      </c>
      <c r="K38" s="20"/>
      <c r="L38" s="21">
        <f t="shared" si="0"/>
        <v>530399.8</v>
      </c>
      <c r="M38" s="7" t="s">
        <v>25</v>
      </c>
    </row>
    <row r="39" s="1" customFormat="1" ht="18" customHeight="1" spans="1:13">
      <c r="A39" s="7">
        <v>7</v>
      </c>
      <c r="B39" s="7">
        <v>901</v>
      </c>
      <c r="C39" s="7" t="s">
        <v>59</v>
      </c>
      <c r="D39" s="11" t="s">
        <v>24</v>
      </c>
      <c r="E39" s="7">
        <v>2.9</v>
      </c>
      <c r="F39" s="8">
        <v>90.765</v>
      </c>
      <c r="G39" s="8">
        <v>20.926</v>
      </c>
      <c r="H39" s="7">
        <v>111.69</v>
      </c>
      <c r="I39" s="20">
        <v>4650</v>
      </c>
      <c r="J39" s="20">
        <v>4402.28</v>
      </c>
      <c r="K39" s="20"/>
      <c r="L39" s="21">
        <f t="shared" si="0"/>
        <v>491690.6532</v>
      </c>
      <c r="M39" s="7" t="s">
        <v>25</v>
      </c>
    </row>
    <row r="40" s="1" customFormat="1" ht="18" customHeight="1" spans="1:13">
      <c r="A40" s="7">
        <v>7</v>
      </c>
      <c r="B40" s="7">
        <v>902</v>
      </c>
      <c r="C40" s="7" t="s">
        <v>60</v>
      </c>
      <c r="D40" s="11" t="s">
        <v>27</v>
      </c>
      <c r="E40" s="7">
        <v>2.9</v>
      </c>
      <c r="F40" s="8">
        <v>75.6</v>
      </c>
      <c r="G40" s="8">
        <v>17.43</v>
      </c>
      <c r="H40" s="7">
        <v>93.03</v>
      </c>
      <c r="I40" s="20">
        <v>4700</v>
      </c>
      <c r="J40" s="20">
        <v>4589.43</v>
      </c>
      <c r="K40" s="20"/>
      <c r="L40" s="21">
        <f t="shared" si="0"/>
        <v>426954.6729</v>
      </c>
      <c r="M40" s="7" t="s">
        <v>25</v>
      </c>
    </row>
    <row r="41" s="1" customFormat="1" ht="18" customHeight="1" spans="1:13">
      <c r="A41" s="7">
        <v>7</v>
      </c>
      <c r="B41" s="7">
        <v>903</v>
      </c>
      <c r="C41" s="7" t="s">
        <v>61</v>
      </c>
      <c r="D41" s="11" t="s">
        <v>27</v>
      </c>
      <c r="E41" s="7">
        <v>2.9</v>
      </c>
      <c r="F41" s="8">
        <v>75.42</v>
      </c>
      <c r="G41" s="8">
        <v>17.388</v>
      </c>
      <c r="H41" s="7">
        <v>92.81</v>
      </c>
      <c r="I41" s="20">
        <v>4700</v>
      </c>
      <c r="J41" s="20">
        <v>4433.66</v>
      </c>
      <c r="K41" s="20"/>
      <c r="L41" s="21">
        <f t="shared" si="0"/>
        <v>411487.9846</v>
      </c>
      <c r="M41" s="7" t="s">
        <v>25</v>
      </c>
    </row>
    <row r="42" s="1" customFormat="1" ht="18" customHeight="1" spans="1:13">
      <c r="A42" s="7">
        <v>7</v>
      </c>
      <c r="B42" s="7">
        <v>904</v>
      </c>
      <c r="C42" s="7" t="s">
        <v>62</v>
      </c>
      <c r="D42" s="11" t="s">
        <v>30</v>
      </c>
      <c r="E42" s="7">
        <v>2.9</v>
      </c>
      <c r="F42" s="8">
        <v>98.186</v>
      </c>
      <c r="G42" s="8">
        <v>22.637</v>
      </c>
      <c r="H42" s="7">
        <v>120.82</v>
      </c>
      <c r="I42" s="20">
        <v>4720</v>
      </c>
      <c r="J42" s="20">
        <v>4365.23</v>
      </c>
      <c r="K42" s="20"/>
      <c r="L42" s="21">
        <f t="shared" si="0"/>
        <v>527407.0886</v>
      </c>
      <c r="M42" s="7" t="s">
        <v>25</v>
      </c>
    </row>
    <row r="43" s="1" customFormat="1" ht="18" customHeight="1" spans="1:13">
      <c r="A43" s="7">
        <v>7</v>
      </c>
      <c r="B43" s="7">
        <v>1001</v>
      </c>
      <c r="C43" s="7" t="s">
        <v>63</v>
      </c>
      <c r="D43" s="11" t="s">
        <v>24</v>
      </c>
      <c r="E43" s="7">
        <v>2.9</v>
      </c>
      <c r="F43" s="8">
        <v>90.765</v>
      </c>
      <c r="G43" s="8">
        <v>20.926</v>
      </c>
      <c r="H43" s="7">
        <v>111.69</v>
      </c>
      <c r="I43" s="20">
        <v>4660</v>
      </c>
      <c r="J43" s="20">
        <v>4376.47</v>
      </c>
      <c r="K43" s="20"/>
      <c r="L43" s="21">
        <f t="shared" si="0"/>
        <v>488807.9343</v>
      </c>
      <c r="M43" s="7" t="s">
        <v>25</v>
      </c>
    </row>
    <row r="44" s="1" customFormat="1" ht="18" customHeight="1" spans="1:13">
      <c r="A44" s="7">
        <v>7</v>
      </c>
      <c r="B44" s="7">
        <v>1002</v>
      </c>
      <c r="C44" s="7" t="s">
        <v>64</v>
      </c>
      <c r="D44" s="11" t="s">
        <v>27</v>
      </c>
      <c r="E44" s="7">
        <v>2.9</v>
      </c>
      <c r="F44" s="8">
        <v>75.6</v>
      </c>
      <c r="G44" s="8">
        <v>17.43</v>
      </c>
      <c r="H44" s="7">
        <v>93.03</v>
      </c>
      <c r="I44" s="20">
        <v>4710</v>
      </c>
      <c r="J44" s="20">
        <v>4589.43</v>
      </c>
      <c r="K44" s="20"/>
      <c r="L44" s="21">
        <f t="shared" si="0"/>
        <v>426954.6729</v>
      </c>
      <c r="M44" s="7" t="s">
        <v>25</v>
      </c>
    </row>
    <row r="45" s="1" customFormat="1" ht="18" customHeight="1" spans="1:13">
      <c r="A45" s="7">
        <v>7</v>
      </c>
      <c r="B45" s="7">
        <v>1003</v>
      </c>
      <c r="C45" s="7" t="s">
        <v>65</v>
      </c>
      <c r="D45" s="11" t="s">
        <v>27</v>
      </c>
      <c r="E45" s="7">
        <v>2.9</v>
      </c>
      <c r="F45" s="8">
        <v>75.42</v>
      </c>
      <c r="G45" s="8">
        <v>17.388</v>
      </c>
      <c r="H45" s="7">
        <v>92.81</v>
      </c>
      <c r="I45" s="20">
        <v>4710</v>
      </c>
      <c r="J45" s="20">
        <v>4389.89</v>
      </c>
      <c r="K45" s="20"/>
      <c r="L45" s="21">
        <f t="shared" si="0"/>
        <v>407425.6909</v>
      </c>
      <c r="M45" s="7" t="s">
        <v>25</v>
      </c>
    </row>
    <row r="46" s="1" customFormat="1" ht="18" customHeight="1" spans="1:13">
      <c r="A46" s="7">
        <v>7</v>
      </c>
      <c r="B46" s="7">
        <v>1004</v>
      </c>
      <c r="C46" s="7" t="s">
        <v>66</v>
      </c>
      <c r="D46" s="11" t="s">
        <v>30</v>
      </c>
      <c r="E46" s="7">
        <v>2.9</v>
      </c>
      <c r="F46" s="8">
        <v>98.186</v>
      </c>
      <c r="G46" s="8">
        <v>22.637</v>
      </c>
      <c r="H46" s="7">
        <v>120.82</v>
      </c>
      <c r="I46" s="20">
        <v>4730</v>
      </c>
      <c r="J46" s="20">
        <v>4408.34</v>
      </c>
      <c r="K46" s="20"/>
      <c r="L46" s="21">
        <f t="shared" si="0"/>
        <v>532615.6388</v>
      </c>
      <c r="M46" s="7" t="s">
        <v>25</v>
      </c>
    </row>
    <row r="47" s="1" customFormat="1" ht="18" customHeight="1" spans="1:13">
      <c r="A47" s="7">
        <v>7</v>
      </c>
      <c r="B47" s="7">
        <v>1101</v>
      </c>
      <c r="C47" s="7" t="s">
        <v>67</v>
      </c>
      <c r="D47" s="11" t="s">
        <v>24</v>
      </c>
      <c r="E47" s="7">
        <v>2.9</v>
      </c>
      <c r="F47" s="8">
        <v>90.765</v>
      </c>
      <c r="G47" s="8">
        <v>20.926</v>
      </c>
      <c r="H47" s="7">
        <v>111.69</v>
      </c>
      <c r="I47" s="20">
        <v>4670</v>
      </c>
      <c r="J47" s="20">
        <v>4612.53</v>
      </c>
      <c r="K47" s="20"/>
      <c r="L47" s="21">
        <f t="shared" si="0"/>
        <v>515173.4757</v>
      </c>
      <c r="M47" s="7" t="s">
        <v>25</v>
      </c>
    </row>
    <row r="48" s="1" customFormat="1" ht="18" customHeight="1" spans="1:13">
      <c r="A48" s="7">
        <v>7</v>
      </c>
      <c r="B48" s="7">
        <v>1102</v>
      </c>
      <c r="C48" s="7" t="s">
        <v>68</v>
      </c>
      <c r="D48" s="11" t="s">
        <v>27</v>
      </c>
      <c r="E48" s="7">
        <v>2.9</v>
      </c>
      <c r="F48" s="8">
        <v>75.6</v>
      </c>
      <c r="G48" s="8">
        <v>17.43</v>
      </c>
      <c r="H48" s="7">
        <v>93.03</v>
      </c>
      <c r="I48" s="20">
        <v>4720</v>
      </c>
      <c r="J48" s="20">
        <v>4545.59</v>
      </c>
      <c r="K48" s="20"/>
      <c r="L48" s="21">
        <f t="shared" si="0"/>
        <v>422876.2377</v>
      </c>
      <c r="M48" s="7" t="s">
        <v>25</v>
      </c>
    </row>
    <row r="49" s="1" customFormat="1" ht="18" customHeight="1" spans="1:13">
      <c r="A49" s="7">
        <v>7</v>
      </c>
      <c r="B49" s="7">
        <v>1103</v>
      </c>
      <c r="C49" s="7" t="s">
        <v>69</v>
      </c>
      <c r="D49" s="11" t="s">
        <v>27</v>
      </c>
      <c r="E49" s="7">
        <v>2.9</v>
      </c>
      <c r="F49" s="8">
        <v>75.42</v>
      </c>
      <c r="G49" s="8">
        <v>17.388</v>
      </c>
      <c r="H49" s="7">
        <v>92.81</v>
      </c>
      <c r="I49" s="20">
        <v>4720</v>
      </c>
      <c r="J49" s="20">
        <v>4389.89</v>
      </c>
      <c r="K49" s="20"/>
      <c r="L49" s="21">
        <f t="shared" si="0"/>
        <v>407425.6909</v>
      </c>
      <c r="M49" s="7" t="s">
        <v>25</v>
      </c>
    </row>
    <row r="50" s="1" customFormat="1" ht="18" customHeight="1" spans="1:13">
      <c r="A50" s="7">
        <v>7</v>
      </c>
      <c r="B50" s="7">
        <v>1104</v>
      </c>
      <c r="C50" s="7" t="s">
        <v>70</v>
      </c>
      <c r="D50" s="11" t="s">
        <v>30</v>
      </c>
      <c r="E50" s="7">
        <v>2.9</v>
      </c>
      <c r="F50" s="8">
        <v>98.186</v>
      </c>
      <c r="G50" s="8">
        <v>22.637</v>
      </c>
      <c r="H50" s="7">
        <v>120.82</v>
      </c>
      <c r="I50" s="20">
        <v>4740</v>
      </c>
      <c r="J50" s="20">
        <v>4635.07</v>
      </c>
      <c r="K50" s="20"/>
      <c r="L50" s="21">
        <f t="shared" si="0"/>
        <v>560009.1574</v>
      </c>
      <c r="M50" s="7" t="s">
        <v>25</v>
      </c>
    </row>
    <row r="51" s="1" customFormat="1" ht="18" customHeight="1" spans="1:13">
      <c r="A51" s="7">
        <v>7</v>
      </c>
      <c r="B51" s="7">
        <v>1201</v>
      </c>
      <c r="C51" s="7" t="s">
        <v>71</v>
      </c>
      <c r="D51" s="11" t="s">
        <v>24</v>
      </c>
      <c r="E51" s="7">
        <v>2.9</v>
      </c>
      <c r="F51" s="8">
        <v>90.765</v>
      </c>
      <c r="G51" s="8">
        <v>20.926</v>
      </c>
      <c r="H51" s="7">
        <v>111.69</v>
      </c>
      <c r="I51" s="20">
        <v>4700</v>
      </c>
      <c r="J51" s="20">
        <v>4488</v>
      </c>
      <c r="K51" s="20"/>
      <c r="L51" s="21">
        <f t="shared" si="0"/>
        <v>501264.72</v>
      </c>
      <c r="M51" s="7" t="s">
        <v>25</v>
      </c>
    </row>
    <row r="52" s="1" customFormat="1" ht="18" customHeight="1" spans="1:13">
      <c r="A52" s="7">
        <v>7</v>
      </c>
      <c r="B52" s="7">
        <v>1202</v>
      </c>
      <c r="C52" s="7" t="s">
        <v>72</v>
      </c>
      <c r="D52" s="11" t="s">
        <v>27</v>
      </c>
      <c r="E52" s="7">
        <v>2.9</v>
      </c>
      <c r="F52" s="8">
        <v>75.6</v>
      </c>
      <c r="G52" s="8">
        <v>17.43</v>
      </c>
      <c r="H52" s="7">
        <v>93.03</v>
      </c>
      <c r="I52" s="20">
        <v>4750</v>
      </c>
      <c r="J52" s="20">
        <v>4609.23</v>
      </c>
      <c r="K52" s="20"/>
      <c r="L52" s="21">
        <f t="shared" si="0"/>
        <v>428796.6669</v>
      </c>
      <c r="M52" s="7" t="s">
        <v>25</v>
      </c>
    </row>
    <row r="53" s="1" customFormat="1" ht="18" customHeight="1" spans="1:13">
      <c r="A53" s="7">
        <v>7</v>
      </c>
      <c r="B53" s="7">
        <v>1203</v>
      </c>
      <c r="C53" s="7" t="s">
        <v>73</v>
      </c>
      <c r="D53" s="11" t="s">
        <v>27</v>
      </c>
      <c r="E53" s="7">
        <v>2.9</v>
      </c>
      <c r="F53" s="8">
        <v>75.42</v>
      </c>
      <c r="G53" s="8">
        <v>17.388</v>
      </c>
      <c r="H53" s="7">
        <v>92.81</v>
      </c>
      <c r="I53" s="20">
        <v>4750</v>
      </c>
      <c r="J53" s="20">
        <v>4609.13</v>
      </c>
      <c r="K53" s="20"/>
      <c r="L53" s="21">
        <f t="shared" si="0"/>
        <v>427773.3553</v>
      </c>
      <c r="M53" s="7" t="s">
        <v>25</v>
      </c>
    </row>
    <row r="54" s="1" customFormat="1" ht="18" customHeight="1" spans="1:13">
      <c r="A54" s="7">
        <v>7</v>
      </c>
      <c r="B54" s="7">
        <v>1204</v>
      </c>
      <c r="C54" s="7" t="s">
        <v>74</v>
      </c>
      <c r="D54" s="11" t="s">
        <v>30</v>
      </c>
      <c r="E54" s="7">
        <v>2.9</v>
      </c>
      <c r="F54" s="8">
        <v>98.186</v>
      </c>
      <c r="G54" s="8">
        <v>22.637</v>
      </c>
      <c r="H54" s="7">
        <v>120.82</v>
      </c>
      <c r="I54" s="20">
        <v>4770</v>
      </c>
      <c r="J54" s="20">
        <v>4455.17</v>
      </c>
      <c r="K54" s="20"/>
      <c r="L54" s="21">
        <f t="shared" si="0"/>
        <v>538273.6394</v>
      </c>
      <c r="M54" s="7" t="s">
        <v>25</v>
      </c>
    </row>
    <row r="55" s="1" customFormat="1" ht="18" customHeight="1" spans="1:13">
      <c r="A55" s="7">
        <v>7</v>
      </c>
      <c r="B55" s="7">
        <v>1301</v>
      </c>
      <c r="C55" s="7" t="s">
        <v>75</v>
      </c>
      <c r="D55" s="11" t="s">
        <v>24</v>
      </c>
      <c r="E55" s="7">
        <v>2.9</v>
      </c>
      <c r="F55" s="8">
        <v>90.765</v>
      </c>
      <c r="G55" s="8">
        <v>20.926</v>
      </c>
      <c r="H55" s="7">
        <v>111.69</v>
      </c>
      <c r="I55" s="20">
        <v>4730</v>
      </c>
      <c r="J55" s="20">
        <v>4507.62</v>
      </c>
      <c r="K55" s="20"/>
      <c r="L55" s="21">
        <f t="shared" si="0"/>
        <v>503456.0778</v>
      </c>
      <c r="M55" s="7" t="s">
        <v>25</v>
      </c>
    </row>
    <row r="56" s="1" customFormat="1" ht="18" customHeight="1" spans="1:13">
      <c r="A56" s="7">
        <v>7</v>
      </c>
      <c r="B56" s="7">
        <v>1302</v>
      </c>
      <c r="C56" s="7" t="s">
        <v>76</v>
      </c>
      <c r="D56" s="11" t="s">
        <v>27</v>
      </c>
      <c r="E56" s="7">
        <v>2.9</v>
      </c>
      <c r="F56" s="8">
        <v>75.6</v>
      </c>
      <c r="G56" s="8">
        <v>17.43</v>
      </c>
      <c r="H56" s="7">
        <v>93.03</v>
      </c>
      <c r="I56" s="20">
        <v>4780</v>
      </c>
      <c r="J56" s="20">
        <v>4582.21</v>
      </c>
      <c r="K56" s="20"/>
      <c r="L56" s="21">
        <f t="shared" si="0"/>
        <v>426282.9963</v>
      </c>
      <c r="M56" s="7" t="s">
        <v>25</v>
      </c>
    </row>
    <row r="57" s="1" customFormat="1" ht="18" customHeight="1" spans="1:13">
      <c r="A57" s="7">
        <v>7</v>
      </c>
      <c r="B57" s="7">
        <v>1303</v>
      </c>
      <c r="C57" s="7" t="s">
        <v>77</v>
      </c>
      <c r="D57" s="11" t="s">
        <v>27</v>
      </c>
      <c r="E57" s="7">
        <v>2.9</v>
      </c>
      <c r="F57" s="8">
        <v>75.42</v>
      </c>
      <c r="G57" s="8">
        <v>17.388</v>
      </c>
      <c r="H57" s="7">
        <v>92.81</v>
      </c>
      <c r="I57" s="20">
        <v>4780</v>
      </c>
      <c r="J57" s="20">
        <v>4581.98</v>
      </c>
      <c r="K57" s="20"/>
      <c r="L57" s="21">
        <f t="shared" si="0"/>
        <v>425253.5638</v>
      </c>
      <c r="M57" s="7" t="s">
        <v>25</v>
      </c>
    </row>
    <row r="58" s="1" customFormat="1" ht="18" customHeight="1" spans="1:13">
      <c r="A58" s="7">
        <v>7</v>
      </c>
      <c r="B58" s="7">
        <v>1304</v>
      </c>
      <c r="C58" s="7" t="s">
        <v>78</v>
      </c>
      <c r="D58" s="11" t="s">
        <v>30</v>
      </c>
      <c r="E58" s="7">
        <v>2.9</v>
      </c>
      <c r="F58" s="8">
        <v>98.186</v>
      </c>
      <c r="G58" s="8">
        <v>22.637</v>
      </c>
      <c r="H58" s="7">
        <v>120.82</v>
      </c>
      <c r="I58" s="20">
        <v>4800</v>
      </c>
      <c r="J58" s="20">
        <v>4440.34</v>
      </c>
      <c r="K58" s="20"/>
      <c r="L58" s="21">
        <f t="shared" si="0"/>
        <v>536481.8788</v>
      </c>
      <c r="M58" s="7" t="s">
        <v>25</v>
      </c>
    </row>
    <row r="59" s="1" customFormat="1" ht="18" customHeight="1" spans="1:13">
      <c r="A59" s="7">
        <v>7</v>
      </c>
      <c r="B59" s="7" t="s">
        <v>79</v>
      </c>
      <c r="C59" s="7" t="s">
        <v>80</v>
      </c>
      <c r="D59" s="11" t="s">
        <v>24</v>
      </c>
      <c r="E59" s="7">
        <v>2.9</v>
      </c>
      <c r="F59" s="8">
        <v>90.765</v>
      </c>
      <c r="G59" s="8">
        <v>20.926</v>
      </c>
      <c r="H59" s="7">
        <v>111.69</v>
      </c>
      <c r="I59" s="20">
        <v>4750</v>
      </c>
      <c r="J59" s="20">
        <v>4686.29</v>
      </c>
      <c r="K59" s="20"/>
      <c r="L59" s="21">
        <f t="shared" si="0"/>
        <v>523411.7301</v>
      </c>
      <c r="M59" s="7" t="s">
        <v>25</v>
      </c>
    </row>
    <row r="60" s="1" customFormat="1" ht="18" customHeight="1" spans="1:13">
      <c r="A60" s="7">
        <v>7</v>
      </c>
      <c r="B60" s="7" t="s">
        <v>81</v>
      </c>
      <c r="C60" s="7" t="s">
        <v>82</v>
      </c>
      <c r="D60" s="11" t="s">
        <v>27</v>
      </c>
      <c r="E60" s="7">
        <v>2.9</v>
      </c>
      <c r="F60" s="8">
        <v>75.6</v>
      </c>
      <c r="G60" s="8">
        <v>17.43</v>
      </c>
      <c r="H60" s="7">
        <v>93.03</v>
      </c>
      <c r="I60" s="20">
        <v>4800</v>
      </c>
      <c r="J60" s="20">
        <v>4645.5</v>
      </c>
      <c r="K60" s="20"/>
      <c r="L60" s="21">
        <f t="shared" si="0"/>
        <v>432170.865</v>
      </c>
      <c r="M60" s="7" t="s">
        <v>25</v>
      </c>
    </row>
    <row r="61" s="1" customFormat="1" ht="18" customHeight="1" spans="1:13">
      <c r="A61" s="7">
        <v>7</v>
      </c>
      <c r="B61" s="7" t="s">
        <v>83</v>
      </c>
      <c r="C61" s="7" t="s">
        <v>84</v>
      </c>
      <c r="D61" s="11" t="s">
        <v>27</v>
      </c>
      <c r="E61" s="7">
        <v>2.9</v>
      </c>
      <c r="F61" s="8">
        <v>75.42</v>
      </c>
      <c r="G61" s="8">
        <v>17.388</v>
      </c>
      <c r="H61" s="7">
        <v>92.81</v>
      </c>
      <c r="I61" s="20">
        <v>4800</v>
      </c>
      <c r="J61" s="20">
        <v>4571.21</v>
      </c>
      <c r="K61" s="20"/>
      <c r="L61" s="21">
        <f t="shared" si="0"/>
        <v>424254.0001</v>
      </c>
      <c r="M61" s="7" t="s">
        <v>25</v>
      </c>
    </row>
    <row r="62" s="1" customFormat="1" ht="18" customHeight="1" spans="1:13">
      <c r="A62" s="7">
        <v>7</v>
      </c>
      <c r="B62" s="7" t="s">
        <v>85</v>
      </c>
      <c r="C62" s="7" t="s">
        <v>86</v>
      </c>
      <c r="D62" s="11" t="s">
        <v>30</v>
      </c>
      <c r="E62" s="7">
        <v>2.9</v>
      </c>
      <c r="F62" s="8">
        <v>98.186</v>
      </c>
      <c r="G62" s="8">
        <v>22.637</v>
      </c>
      <c r="H62" s="7">
        <v>120.82</v>
      </c>
      <c r="I62" s="20">
        <v>4820</v>
      </c>
      <c r="J62" s="20">
        <v>4535.17</v>
      </c>
      <c r="K62" s="20"/>
      <c r="L62" s="21">
        <f t="shared" si="0"/>
        <v>547939.2394</v>
      </c>
      <c r="M62" s="7" t="s">
        <v>25</v>
      </c>
    </row>
    <row r="63" s="1" customFormat="1" ht="18" customHeight="1" spans="1:13">
      <c r="A63" s="7">
        <v>7</v>
      </c>
      <c r="B63" s="7">
        <v>1501</v>
      </c>
      <c r="C63" s="7" t="s">
        <v>87</v>
      </c>
      <c r="D63" s="11" t="s">
        <v>24</v>
      </c>
      <c r="E63" s="7">
        <v>2.9</v>
      </c>
      <c r="F63" s="8">
        <v>90.765</v>
      </c>
      <c r="G63" s="8">
        <v>20.926</v>
      </c>
      <c r="H63" s="7">
        <v>111.69</v>
      </c>
      <c r="I63" s="20">
        <v>4910</v>
      </c>
      <c r="J63" s="20">
        <v>4686.29</v>
      </c>
      <c r="K63" s="20"/>
      <c r="L63" s="21">
        <f t="shared" si="0"/>
        <v>523411.7301</v>
      </c>
      <c r="M63" s="7" t="s">
        <v>25</v>
      </c>
    </row>
    <row r="64" s="1" customFormat="1" ht="18" customHeight="1" spans="1:13">
      <c r="A64" s="7">
        <v>7</v>
      </c>
      <c r="B64" s="7">
        <v>1502</v>
      </c>
      <c r="C64" s="7" t="s">
        <v>88</v>
      </c>
      <c r="D64" s="11" t="s">
        <v>27</v>
      </c>
      <c r="E64" s="7">
        <v>2.9</v>
      </c>
      <c r="F64" s="8">
        <v>75.6</v>
      </c>
      <c r="G64" s="8">
        <v>17.43</v>
      </c>
      <c r="H64" s="7">
        <v>93.03</v>
      </c>
      <c r="I64" s="20">
        <v>4960</v>
      </c>
      <c r="J64" s="20">
        <v>4757.37</v>
      </c>
      <c r="K64" s="20"/>
      <c r="L64" s="21">
        <f t="shared" si="0"/>
        <v>442578.1311</v>
      </c>
      <c r="M64" s="7" t="s">
        <v>25</v>
      </c>
    </row>
    <row r="65" s="1" customFormat="1" ht="18" customHeight="1" spans="1:13">
      <c r="A65" s="7">
        <v>7</v>
      </c>
      <c r="B65" s="7">
        <v>1503</v>
      </c>
      <c r="C65" s="7" t="s">
        <v>89</v>
      </c>
      <c r="D65" s="11" t="s">
        <v>27</v>
      </c>
      <c r="E65" s="7">
        <v>2.9</v>
      </c>
      <c r="F65" s="8">
        <v>75.42</v>
      </c>
      <c r="G65" s="8">
        <v>17.388</v>
      </c>
      <c r="H65" s="7">
        <v>92.81</v>
      </c>
      <c r="I65" s="20">
        <v>5300</v>
      </c>
      <c r="J65" s="20">
        <v>5246.13</v>
      </c>
      <c r="K65" s="20"/>
      <c r="L65" s="21">
        <f t="shared" si="0"/>
        <v>486893.3253</v>
      </c>
      <c r="M65" s="7" t="s">
        <v>25</v>
      </c>
    </row>
    <row r="66" s="1" customFormat="1" ht="18" customHeight="1" spans="1:13">
      <c r="A66" s="7">
        <v>7</v>
      </c>
      <c r="B66" s="7">
        <v>1504</v>
      </c>
      <c r="C66" s="7" t="s">
        <v>90</v>
      </c>
      <c r="D66" s="11" t="s">
        <v>30</v>
      </c>
      <c r="E66" s="7">
        <v>2.9</v>
      </c>
      <c r="F66" s="8">
        <v>98.186</v>
      </c>
      <c r="G66" s="8">
        <v>22.637</v>
      </c>
      <c r="H66" s="7">
        <v>120.82</v>
      </c>
      <c r="I66" s="20">
        <v>4980</v>
      </c>
      <c r="J66" s="20">
        <v>4705.06</v>
      </c>
      <c r="K66" s="20"/>
      <c r="L66" s="21">
        <f t="shared" si="0"/>
        <v>568465.3492</v>
      </c>
      <c r="M66" s="7" t="s">
        <v>25</v>
      </c>
    </row>
    <row r="67" s="1" customFormat="1" ht="18" customHeight="1" spans="1:13">
      <c r="A67" s="7">
        <v>7</v>
      </c>
      <c r="B67" s="7">
        <v>1601</v>
      </c>
      <c r="C67" s="7" t="s">
        <v>91</v>
      </c>
      <c r="D67" s="11" t="s">
        <v>24</v>
      </c>
      <c r="E67" s="7">
        <v>2.9</v>
      </c>
      <c r="F67" s="8">
        <v>90.765</v>
      </c>
      <c r="G67" s="8">
        <v>20.926</v>
      </c>
      <c r="H67" s="7">
        <v>111.69</v>
      </c>
      <c r="I67" s="20">
        <v>5090</v>
      </c>
      <c r="J67" s="20">
        <v>4903.31</v>
      </c>
      <c r="K67" s="20"/>
      <c r="L67" s="21">
        <f t="shared" si="0"/>
        <v>547650.6939</v>
      </c>
      <c r="M67" s="7" t="s">
        <v>25</v>
      </c>
    </row>
    <row r="68" s="1" customFormat="1" ht="18" customHeight="1" spans="1:13">
      <c r="A68" s="7">
        <v>7</v>
      </c>
      <c r="B68" s="7">
        <v>1602</v>
      </c>
      <c r="C68" s="7" t="s">
        <v>92</v>
      </c>
      <c r="D68" s="11" t="s">
        <v>27</v>
      </c>
      <c r="E68" s="7">
        <v>2.9</v>
      </c>
      <c r="F68" s="8">
        <v>75.6</v>
      </c>
      <c r="G68" s="8">
        <v>17.43</v>
      </c>
      <c r="H68" s="7">
        <v>93.03</v>
      </c>
      <c r="I68" s="20">
        <v>5140</v>
      </c>
      <c r="J68" s="20">
        <v>4735.87</v>
      </c>
      <c r="K68" s="20"/>
      <c r="L68" s="21">
        <f t="shared" si="0"/>
        <v>440577.9861</v>
      </c>
      <c r="M68" s="7" t="s">
        <v>25</v>
      </c>
    </row>
    <row r="69" s="1" customFormat="1" ht="18" customHeight="1" spans="1:13">
      <c r="A69" s="7">
        <v>7</v>
      </c>
      <c r="B69" s="7">
        <v>1603</v>
      </c>
      <c r="C69" s="7" t="s">
        <v>93</v>
      </c>
      <c r="D69" s="11" t="s">
        <v>27</v>
      </c>
      <c r="E69" s="7">
        <v>2.9</v>
      </c>
      <c r="F69" s="8">
        <v>75.42</v>
      </c>
      <c r="G69" s="8">
        <v>17.388</v>
      </c>
      <c r="H69" s="7">
        <v>92.81</v>
      </c>
      <c r="I69" s="20">
        <v>5300</v>
      </c>
      <c r="J69" s="20">
        <v>5247</v>
      </c>
      <c r="K69" s="20"/>
      <c r="L69" s="21">
        <f t="shared" si="0"/>
        <v>486974.07</v>
      </c>
      <c r="M69" s="7" t="s">
        <v>25</v>
      </c>
    </row>
    <row r="70" s="1" customFormat="1" ht="18" customHeight="1" spans="1:13">
      <c r="A70" s="7">
        <v>7</v>
      </c>
      <c r="B70" s="7">
        <v>1604</v>
      </c>
      <c r="C70" s="7" t="s">
        <v>94</v>
      </c>
      <c r="D70" s="11" t="s">
        <v>30</v>
      </c>
      <c r="E70" s="7">
        <v>2.9</v>
      </c>
      <c r="F70" s="8">
        <v>98.186</v>
      </c>
      <c r="G70" s="8">
        <v>22.637</v>
      </c>
      <c r="H70" s="7">
        <v>120.82</v>
      </c>
      <c r="I70" s="20">
        <v>5160</v>
      </c>
      <c r="J70" s="20">
        <v>4638.6</v>
      </c>
      <c r="K70" s="20"/>
      <c r="L70" s="21">
        <f t="shared" si="0"/>
        <v>560435.652</v>
      </c>
      <c r="M70" s="7" t="s">
        <v>25</v>
      </c>
    </row>
    <row r="71" s="1" customFormat="1" ht="18" customHeight="1" spans="1:13">
      <c r="A71" s="7">
        <v>7</v>
      </c>
      <c r="B71" s="7">
        <v>1701</v>
      </c>
      <c r="C71" s="7" t="s">
        <v>95</v>
      </c>
      <c r="D71" s="11" t="s">
        <v>24</v>
      </c>
      <c r="E71" s="7">
        <v>2.9</v>
      </c>
      <c r="F71" s="8">
        <v>90.765</v>
      </c>
      <c r="G71" s="8">
        <v>20.926</v>
      </c>
      <c r="H71" s="7">
        <v>111.69</v>
      </c>
      <c r="I71" s="20">
        <v>5250</v>
      </c>
      <c r="J71" s="20">
        <v>4948.59</v>
      </c>
      <c r="K71" s="20"/>
      <c r="L71" s="21">
        <f t="shared" ref="L71:L76" si="1">J71*H71</f>
        <v>552708.0171</v>
      </c>
      <c r="M71" s="7" t="s">
        <v>25</v>
      </c>
    </row>
    <row r="72" s="1" customFormat="1" ht="18" customHeight="1" spans="1:13">
      <c r="A72" s="7">
        <v>7</v>
      </c>
      <c r="B72" s="7">
        <v>1702</v>
      </c>
      <c r="C72" s="7" t="s">
        <v>96</v>
      </c>
      <c r="D72" s="11" t="s">
        <v>27</v>
      </c>
      <c r="E72" s="7">
        <v>2.9</v>
      </c>
      <c r="F72" s="8">
        <v>75.6</v>
      </c>
      <c r="G72" s="8">
        <v>17.43</v>
      </c>
      <c r="H72" s="7">
        <v>93.03</v>
      </c>
      <c r="I72" s="20">
        <v>5300</v>
      </c>
      <c r="J72" s="20">
        <v>4753.74</v>
      </c>
      <c r="K72" s="20"/>
      <c r="L72" s="21">
        <f t="shared" si="1"/>
        <v>442240.4322</v>
      </c>
      <c r="M72" s="7" t="s">
        <v>25</v>
      </c>
    </row>
    <row r="73" s="1" customFormat="1" ht="18" customHeight="1" spans="1:13">
      <c r="A73" s="7">
        <v>7</v>
      </c>
      <c r="B73" s="7">
        <v>1703</v>
      </c>
      <c r="C73" s="7" t="s">
        <v>97</v>
      </c>
      <c r="D73" s="11" t="s">
        <v>27</v>
      </c>
      <c r="E73" s="7">
        <v>2.9</v>
      </c>
      <c r="F73" s="8">
        <v>75.42</v>
      </c>
      <c r="G73" s="8">
        <v>17.388</v>
      </c>
      <c r="H73" s="7">
        <v>92.81</v>
      </c>
      <c r="I73" s="20">
        <v>5360</v>
      </c>
      <c r="J73" s="20">
        <v>5198.38</v>
      </c>
      <c r="K73" s="20"/>
      <c r="L73" s="21">
        <f t="shared" si="1"/>
        <v>482461.6478</v>
      </c>
      <c r="M73" s="7" t="s">
        <v>25</v>
      </c>
    </row>
    <row r="74" s="1" customFormat="1" ht="18" customHeight="1" spans="1:13">
      <c r="A74" s="7">
        <v>7</v>
      </c>
      <c r="B74" s="7">
        <v>1704</v>
      </c>
      <c r="C74" s="7" t="s">
        <v>98</v>
      </c>
      <c r="D74" s="11" t="s">
        <v>30</v>
      </c>
      <c r="E74" s="7">
        <v>2.9</v>
      </c>
      <c r="F74" s="8">
        <v>98.186</v>
      </c>
      <c r="G74" s="8">
        <v>22.637</v>
      </c>
      <c r="H74" s="7">
        <v>120.82</v>
      </c>
      <c r="I74" s="20">
        <v>5320</v>
      </c>
      <c r="J74" s="20">
        <v>4880.79</v>
      </c>
      <c r="K74" s="20"/>
      <c r="L74" s="21">
        <f t="shared" si="1"/>
        <v>589697.0478</v>
      </c>
      <c r="M74" s="7" t="s">
        <v>25</v>
      </c>
    </row>
    <row r="75" s="1" customFormat="1" ht="18" customHeight="1" spans="1:13">
      <c r="A75" s="7">
        <v>7</v>
      </c>
      <c r="B75" s="7" t="s">
        <v>99</v>
      </c>
      <c r="C75" s="7" t="s">
        <v>100</v>
      </c>
      <c r="D75" s="11" t="s">
        <v>24</v>
      </c>
      <c r="E75" s="7">
        <v>2.9</v>
      </c>
      <c r="F75" s="8">
        <v>90.765</v>
      </c>
      <c r="G75" s="8">
        <v>20.926</v>
      </c>
      <c r="H75" s="7">
        <v>111.69</v>
      </c>
      <c r="I75" s="20">
        <v>4680</v>
      </c>
      <c r="J75" s="20">
        <v>4500.93</v>
      </c>
      <c r="K75" s="20"/>
      <c r="L75" s="21">
        <f t="shared" si="1"/>
        <v>502708.8717</v>
      </c>
      <c r="M75" s="7" t="s">
        <v>25</v>
      </c>
    </row>
    <row r="76" s="1" customFormat="1" ht="18" customHeight="1" spans="1:13">
      <c r="A76" s="7">
        <v>7</v>
      </c>
      <c r="B76" s="7" t="s">
        <v>101</v>
      </c>
      <c r="C76" s="7" t="s">
        <v>102</v>
      </c>
      <c r="D76" s="11" t="s">
        <v>27</v>
      </c>
      <c r="E76" s="7">
        <v>2.9</v>
      </c>
      <c r="F76" s="8">
        <v>75.6</v>
      </c>
      <c r="G76" s="8">
        <v>17.43</v>
      </c>
      <c r="H76" s="7">
        <v>93.03</v>
      </c>
      <c r="I76" s="20">
        <v>4700</v>
      </c>
      <c r="J76" s="20">
        <v>4452.77</v>
      </c>
      <c r="K76" s="20"/>
      <c r="L76" s="21">
        <f t="shared" si="1"/>
        <v>414241.1931</v>
      </c>
      <c r="M76" s="7" t="s">
        <v>25</v>
      </c>
    </row>
    <row r="77" s="1" customFormat="1" ht="18" customHeight="1" spans="1:13">
      <c r="A77" s="7">
        <v>7</v>
      </c>
      <c r="B77" s="7" t="s">
        <v>103</v>
      </c>
      <c r="C77" s="7" t="s">
        <v>104</v>
      </c>
      <c r="D77" s="11" t="s">
        <v>27</v>
      </c>
      <c r="E77" s="7">
        <v>2.9</v>
      </c>
      <c r="F77" s="8">
        <v>75.42</v>
      </c>
      <c r="G77" s="8">
        <v>17.388</v>
      </c>
      <c r="H77" s="7">
        <v>92.81</v>
      </c>
      <c r="I77" s="20">
        <v>4680</v>
      </c>
      <c r="J77" s="20"/>
      <c r="K77" s="20">
        <v>5380</v>
      </c>
      <c r="L77" s="29">
        <f>H77*K77</f>
        <v>499317.8</v>
      </c>
      <c r="M77" s="30" t="s">
        <v>105</v>
      </c>
    </row>
    <row r="78" s="1" customFormat="1" ht="18" customHeight="1" spans="1:13">
      <c r="A78" s="7">
        <v>7</v>
      </c>
      <c r="B78" s="7" t="s">
        <v>106</v>
      </c>
      <c r="C78" s="7" t="s">
        <v>107</v>
      </c>
      <c r="D78" s="11" t="s">
        <v>30</v>
      </c>
      <c r="E78" s="7">
        <v>2.9</v>
      </c>
      <c r="F78" s="8">
        <v>98.186</v>
      </c>
      <c r="G78" s="8">
        <v>22.637</v>
      </c>
      <c r="H78" s="7">
        <v>120.82</v>
      </c>
      <c r="I78" s="20">
        <v>4700</v>
      </c>
      <c r="J78" s="20">
        <v>4534.46</v>
      </c>
      <c r="K78" s="20"/>
      <c r="L78" s="21">
        <f>J78*H78</f>
        <v>547853.4572</v>
      </c>
      <c r="M78" s="7" t="s">
        <v>25</v>
      </c>
    </row>
    <row r="79" s="1" customFormat="1" ht="18" customHeight="1" spans="1:13">
      <c r="A79" s="22" t="s">
        <v>108</v>
      </c>
      <c r="B79" s="23"/>
      <c r="C79" s="23"/>
      <c r="D79" s="23"/>
      <c r="E79" s="24"/>
      <c r="F79" s="25"/>
      <c r="G79" s="25"/>
      <c r="H79" s="26">
        <v>92.81</v>
      </c>
      <c r="I79" s="31"/>
      <c r="J79" s="32"/>
      <c r="K79" s="33">
        <f>L79/H79</f>
        <v>5380</v>
      </c>
      <c r="L79" s="34">
        <f>L77</f>
        <v>499317.8</v>
      </c>
      <c r="M79" s="35"/>
    </row>
    <row r="80" s="2" customFormat="1" ht="72" customHeight="1" spans="1:13">
      <c r="A80" s="27" t="s">
        <v>109</v>
      </c>
      <c r="B80" s="27"/>
      <c r="C80" s="27"/>
      <c r="D80" s="27"/>
      <c r="E80" s="27"/>
      <c r="F80" s="28"/>
      <c r="G80" s="28"/>
      <c r="H80" s="27"/>
      <c r="I80" s="27"/>
      <c r="J80" s="27"/>
      <c r="K80" s="27"/>
      <c r="L80" s="36"/>
      <c r="M80" s="27"/>
    </row>
  </sheetData>
  <mergeCells count="24">
    <mergeCell ref="A1:M1"/>
    <mergeCell ref="A2:D2"/>
    <mergeCell ref="E2:H2"/>
    <mergeCell ref="I2:K2"/>
    <mergeCell ref="L2:M2"/>
    <mergeCell ref="A3:D3"/>
    <mergeCell ref="E3:H3"/>
    <mergeCell ref="I3:K3"/>
    <mergeCell ref="L3:M3"/>
    <mergeCell ref="A4:D4"/>
    <mergeCell ref="E4:M4"/>
    <mergeCell ref="A79:E79"/>
    <mergeCell ref="A80:M80"/>
    <mergeCell ref="A5:A6"/>
    <mergeCell ref="B5:B6"/>
    <mergeCell ref="C5:C6"/>
    <mergeCell ref="D5:D6"/>
    <mergeCell ref="E5:E6"/>
    <mergeCell ref="H5:H6"/>
    <mergeCell ref="I5:I6"/>
    <mergeCell ref="J5:J6"/>
    <mergeCell ref="K5:K6"/>
    <mergeCell ref="L5:L6"/>
    <mergeCell ref="M5:M6"/>
  </mergeCells>
  <pageMargins left="0.314583333333333" right="0.196527777777778" top="0.354166666666667" bottom="0.156944444444444" header="0.0388888888888889" footer="0.118055555555556"/>
  <pageSetup paperSize="9" scale="98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NTKO</cp:lastModifiedBy>
  <dcterms:created xsi:type="dcterms:W3CDTF">2018-04-20T08:37:00Z</dcterms:created>
  <cp:lastPrinted>2018-05-09T02:53:00Z</cp:lastPrinted>
  <dcterms:modified xsi:type="dcterms:W3CDTF">2020-04-28T04:03:40Z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