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1#价格备案  " sheetId="2" r:id="rId1"/>
    <sheet name="21#自行车库 " sheetId="3" r:id="rId2"/>
  </sheets>
  <definedNames>
    <definedName name="_xlnm.Print_Area" localSheetId="0">'21#价格备案  '!$A$1:$L$61</definedName>
    <definedName name="_xlnm.Print_Area" localSheetId="1">'21#自行车库 '!$A$1:$K$85</definedName>
    <definedName name="_xlnm.Print_Titles" localSheetId="0">'21#价格备案  '!$7:$8</definedName>
    <definedName name="_xlnm.Print_Titles" localSheetId="1">'21#自行车库 '!$7:$8</definedName>
  </definedNames>
  <calcPr calcId="144525"/>
</workbook>
</file>

<file path=xl/sharedStrings.xml><?xml version="1.0" encoding="utf-8"?>
<sst xmlns="http://schemas.openxmlformats.org/spreadsheetml/2006/main" count="393" uniqueCount="203">
  <si>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</si>
  <si>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</si>
  <si>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</si>
  <si>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</si>
  <si>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</si>
  <si>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观澜书院21#楼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</si>
  <si>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</si>
  <si>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</si>
  <si>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6250（元/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</si>
  <si>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</si>
  <si>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</si>
  <si>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</si>
  <si>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</si>
  <si>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</si>
  <si>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</si>
  <si>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</si>
  <si>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</si>
  <si>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</si>
  <si>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</si>
  <si>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</si>
  <si>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</si>
  <si>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</si>
  <si>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</si>
  <si>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53040121-7</t>
  </si>
  <si>
    <t>E2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</si>
  <si>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</si>
  <si>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</si>
  <si>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53040121-8</t>
  </si>
  <si>
    <t>D2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</si>
  <si>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</si>
  <si>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53040121-13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</si>
  <si>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</si>
  <si>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53040121-14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</si>
  <si>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</si>
  <si>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53040121-15</t>
  </si>
  <si>
    <t>E3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</si>
  <si>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</si>
  <si>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53040121-16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</si>
  <si>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</si>
  <si>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53040121-17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</si>
  <si>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</si>
  <si>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53040121-18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</si>
  <si>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</si>
  <si>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53040121-19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</si>
  <si>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</si>
  <si>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53040121-20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</si>
  <si>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</si>
  <si>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53040121-21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</si>
  <si>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</si>
  <si>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53040121-22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</si>
  <si>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</si>
  <si>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53040121-23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</si>
  <si>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</si>
  <si>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53040121-24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</si>
  <si>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</si>
  <si>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53040121-25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</si>
  <si>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</si>
  <si>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53040121-26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</si>
  <si>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</si>
  <si>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53040121-27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</si>
  <si>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</si>
  <si>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53040121-28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</si>
  <si>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</si>
  <si>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53040121-29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</si>
  <si>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</si>
  <si>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53040121-30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</si>
  <si>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</si>
  <si>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53040121-31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</si>
  <si>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</si>
  <si>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53040121-32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</si>
  <si>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</si>
  <si>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53040121-33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</si>
  <si>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</si>
  <si>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53040121-34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</si>
  <si>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</si>
  <si>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53040121-35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</si>
  <si>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</si>
  <si>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53040121-36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</si>
  <si>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</si>
  <si>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53040121-37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</si>
  <si>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</si>
  <si>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53040121-38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</si>
  <si>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</si>
  <si>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53040121-39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</si>
  <si>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</si>
  <si>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53040121-40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</si>
  <si>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</si>
  <si>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53040121-41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</si>
  <si>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</si>
  <si>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53040121-42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</si>
  <si>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</si>
  <si>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53040121-43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</si>
  <si>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</si>
  <si>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53040121-44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</si>
  <si>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</si>
  <si>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53040121-45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</si>
  <si>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</si>
  <si>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53040121-46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</si>
  <si>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</si>
  <si>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53040121-47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</si>
  <si>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</si>
  <si>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53040121-48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</si>
  <si>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</si>
  <si>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53040121-49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</si>
  <si>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</si>
  <si>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53040121-50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</si>
  <si>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</si>
  <si>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53040121-51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</si>
  <si>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</si>
  <si>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53040121-52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</si>
  <si>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</si>
  <si>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53040121-53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</si>
  <si>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</si>
  <si>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53040121-54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</si>
  <si>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</si>
  <si>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53040121-55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</si>
  <si>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</si>
  <si>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53040121-56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</si>
  <si>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</si>
  <si>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53040121-57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</si>
  <si>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</si>
  <si>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53040121-58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</si>
  <si>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</si>
  <si>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53040121-59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</si>
  <si>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</si>
  <si>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53040121-60</t>
  </si>
  <si>
    <t>合计</t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</si>
  <si>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单位（盖章） 2022年10月25日 </t>
  </si>
  <si>
    <t>观澜书院21#楼自行车库</t>
  </si>
  <si>
    <t>4800（元/ M2）</t>
  </si>
  <si>
    <t>53040121-61</t>
  </si>
  <si>
    <t>53040121-62</t>
  </si>
  <si>
    <t>53040121-63</t>
  </si>
  <si>
    <t>53040121-64</t>
  </si>
  <si>
    <t>53040121-65</t>
  </si>
  <si>
    <t>53040121-66</t>
  </si>
  <si>
    <t>53040121-67</t>
  </si>
  <si>
    <t>53040121-68</t>
  </si>
  <si>
    <t>53040121-69</t>
  </si>
  <si>
    <t>53040121-70</t>
  </si>
  <si>
    <t>53040121-71</t>
  </si>
  <si>
    <t>53040121-72</t>
  </si>
  <si>
    <t>53040121-73</t>
  </si>
  <si>
    <t>53040121-74</t>
  </si>
  <si>
    <t>53040121-75</t>
  </si>
  <si>
    <t>53040121-76</t>
  </si>
  <si>
    <t>53040121-77</t>
  </si>
  <si>
    <t>53040121-78</t>
  </si>
  <si>
    <t>53040121-79</t>
  </si>
  <si>
    <t>53040121-80</t>
  </si>
  <si>
    <t>53040121-81</t>
  </si>
  <si>
    <t>53040121-82</t>
  </si>
  <si>
    <t>53040121-83</t>
  </si>
  <si>
    <t>53040121-84</t>
  </si>
  <si>
    <t>53040121-85</t>
  </si>
  <si>
    <t>53040121-86</t>
  </si>
  <si>
    <t>53040121-87</t>
  </si>
  <si>
    <t>53040121-88</t>
  </si>
  <si>
    <t>53040121-89</t>
  </si>
  <si>
    <t>53040121-90</t>
  </si>
  <si>
    <t>53040121-91</t>
  </si>
  <si>
    <t>53040121-92</t>
  </si>
  <si>
    <t>53040121-93</t>
  </si>
  <si>
    <t>53040121-94</t>
  </si>
  <si>
    <t>53040121-95</t>
  </si>
  <si>
    <t>53040121-96</t>
  </si>
  <si>
    <t>53040121-97</t>
  </si>
  <si>
    <t>53040121-98</t>
  </si>
  <si>
    <t>53040121-99</t>
  </si>
  <si>
    <t>53040121-100</t>
  </si>
  <si>
    <t>53040121-101</t>
  </si>
  <si>
    <t>53040121-102</t>
  </si>
  <si>
    <t>53040121-103</t>
  </si>
  <si>
    <t>53040121-104</t>
  </si>
  <si>
    <t>53040121-105</t>
  </si>
  <si>
    <t>53040121-106</t>
  </si>
  <si>
    <t>53040121-107</t>
  </si>
  <si>
    <t>53040121-108</t>
  </si>
  <si>
    <t>53040121-109</t>
  </si>
  <si>
    <t>53040121-110</t>
  </si>
  <si>
    <t>53040121-111</t>
  </si>
  <si>
    <t>53040121-112</t>
  </si>
  <si>
    <t>53040121-113</t>
  </si>
  <si>
    <t>53040121-114</t>
  </si>
  <si>
    <t>53040121-115</t>
  </si>
  <si>
    <t>53040121-116</t>
  </si>
  <si>
    <t>53040121-117</t>
  </si>
  <si>
    <t>53040121-118</t>
  </si>
  <si>
    <t>53040121-119</t>
  </si>
  <si>
    <t>53040121-120</t>
  </si>
  <si>
    <t>53040121-121</t>
  </si>
  <si>
    <t>53040121-122</t>
  </si>
  <si>
    <t>53040121-123</t>
  </si>
  <si>
    <t>53040121-124</t>
  </si>
  <si>
    <t>53040121-125</t>
  </si>
  <si>
    <t>53040121-126</t>
  </si>
  <si>
    <t>53040121-127</t>
  </si>
  <si>
    <t>53040121-128</t>
  </si>
  <si>
    <t>53040121-129</t>
  </si>
  <si>
    <t>53040121-130</t>
  </si>
  <si>
    <t>53040121-131</t>
  </si>
  <si>
    <t>53040121-132</t>
  </si>
  <si>
    <t xml:space="preserve">注：1、此表一式3份，其中：发改委1份、房产处1份、企业自留1份。2、结算价格以建筑面积为准。3、储藏室（自行车库）单价：4800 元/平方米、面积、朝向自选。     4、上述价格不含住房维修基金。5、我公司承诺公示价格销售，不在房价之外收取其他费用。        单位（盖章） 2022年10月25日 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</si>
</sst>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000_ "/>
    <numFmt numFmtId="179" formatCode="0.00_);[Red]\(0.00\)"/>
    <numFmt numFmtId="180" formatCode="\-0"/>
    <numFmt numFmtId="181" formatCode="0.000000_ "/>
    <numFmt numFmtId="182" formatCode="yyyy&quot;年&quot;m&quot;月&quot;d&quot;日&quot;;@"/>
    <numFmt numFmtId="183" formatCode="0.00_ "/>
    <numFmt numFmtId="184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/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/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/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/>
    <xf numFmtId="0" fontId="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81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82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8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8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3" applyFont="1" applyFill="1" applyAlignment="1">
      <alignment horizontal="left" vertical="center" wrapText="1"/>
    </xf>
    <xf numFmtId="18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53" applyFont="1" applyFill="1" applyAlignment="1" applyProtection="1">
      <alignment horizontal="left" vertical="center" wrapText="1"/>
      <protection locked="0"/>
    </xf>
    <xf numFmtId="0" fontId="7" fillId="0" borderId="0" xfId="53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81" fontId="4" fillId="0" borderId="1" xfId="0" applyNumberFormat="1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82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9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83" fontId="4" fillId="2" borderId="0" xfId="53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83" fontId="1" fillId="2" borderId="0" xfId="0" applyNumberFormat="1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2 3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zoomScale="120" zoomScaleNormal="120" topLeftCell="A41" workbookViewId="0">
      <selection activeCell="N48" sqref="N48"/>
    </sheetView>
  </sheetViews>
  <sheetFormatPr defaultColWidth="9" defaultRowHeight="14.25"/>
  <cols>
    <col min="1" max="1" width="6.875" style="5" customWidth="1"/>
    <col min="2" max="2" width="11.5" style="5" customWidth="1"/>
    <col min="3" max="3" width="17.25" style="5" customWidth="1"/>
    <col min="4" max="4" width="6.125" style="5" customWidth="1"/>
    <col min="5" max="5" width="8.25" style="5" hidden="1" customWidth="1"/>
    <col min="6" max="6" width="8.25" style="5" customWidth="1"/>
    <col min="7" max="7" width="16.25" style="6" customWidth="1"/>
    <col min="8" max="8" width="17.625" style="7" customWidth="1"/>
    <col min="9" max="9" width="14.125" style="8" customWidth="1"/>
    <col min="10" max="10" width="13.125" style="10" customWidth="1"/>
    <col min="11" max="11" width="17.3916666666667" style="10" customWidth="1"/>
    <col min="12" max="12" width="18.0166666666667" style="5" customWidth="1"/>
    <col min="13" max="13" width="9" style="5" hidden="1" customWidth="1"/>
    <col min="14" max="14" width="9" style="5"/>
    <col min="15" max="15" width="19.375" style="5" customWidth="1"/>
    <col min="16" max="16" width="9" style="5"/>
    <col min="17" max="17" width="9.5" style="5" customWidth="1"/>
    <col min="18" max="16384" width="9" style="5"/>
  </cols>
  <sheetData>
    <row r="1" ht="35.1" customHeight="1" spans="1:12">
      <c r="A1" s="11" t="s">
        <v>0</v>
      </c>
      <c r="B1" s="11"/>
      <c r="C1" s="11"/>
      <c r="D1" s="11"/>
      <c r="E1" s="11"/>
      <c r="F1" s="11"/>
      <c r="G1" s="12"/>
      <c r="H1" s="12"/>
      <c r="I1" s="11"/>
      <c r="J1" s="24"/>
      <c r="K1" s="24"/>
      <c r="L1" s="11"/>
    </row>
    <row r="2" s="1" customFormat="1" ht="30.95" customHeight="1" spans="1:12">
      <c r="A2" s="13" t="s">
        <v>1</v>
      </c>
      <c r="B2" s="13"/>
      <c r="C2" s="13"/>
      <c r="D2" s="13"/>
      <c r="E2" s="13" t="s">
        <v>2</v>
      </c>
      <c r="F2" s="13"/>
      <c r="G2" s="14"/>
      <c r="H2" s="14"/>
      <c r="I2" s="13"/>
      <c r="J2" s="25" t="s">
        <v>3</v>
      </c>
      <c r="K2" s="26"/>
      <c r="L2" s="55">
        <v>45654</v>
      </c>
    </row>
    <row r="3" s="1" customFormat="1" ht="20.45" customHeight="1" spans="1:12">
      <c r="A3" s="13"/>
      <c r="B3" s="13"/>
      <c r="C3" s="13"/>
      <c r="D3" s="13"/>
      <c r="E3" s="13"/>
      <c r="F3" s="13"/>
      <c r="G3" s="14"/>
      <c r="H3" s="14"/>
      <c r="I3" s="13"/>
      <c r="J3" s="28"/>
      <c r="K3" s="29"/>
      <c r="L3" s="56"/>
    </row>
    <row r="4" s="1" customFormat="1" ht="21.75" customHeight="1" spans="1:12">
      <c r="A4" s="13" t="s">
        <v>4</v>
      </c>
      <c r="B4" s="13"/>
      <c r="C4" s="13"/>
      <c r="D4" s="13"/>
      <c r="E4" s="13" t="s">
        <v>5</v>
      </c>
      <c r="F4" s="13"/>
      <c r="G4" s="14"/>
      <c r="H4" s="14"/>
      <c r="I4" s="13"/>
      <c r="J4" s="25" t="s">
        <v>6</v>
      </c>
      <c r="K4" s="26"/>
      <c r="L4" s="33">
        <v>6934.43</v>
      </c>
    </row>
    <row r="5" s="1" customFormat="1" ht="48.75" customHeight="1" spans="1:12">
      <c r="A5" s="13"/>
      <c r="B5" s="13"/>
      <c r="C5" s="13"/>
      <c r="D5" s="13"/>
      <c r="E5" s="13"/>
      <c r="F5" s="13"/>
      <c r="G5" s="14"/>
      <c r="H5" s="14"/>
      <c r="I5" s="13"/>
      <c r="J5" s="28"/>
      <c r="K5" s="29"/>
      <c r="L5" s="35"/>
    </row>
    <row r="6" s="1" customFormat="1" ht="39" customHeight="1" spans="1:12">
      <c r="A6" s="13" t="s">
        <v>7</v>
      </c>
      <c r="B6" s="13"/>
      <c r="C6" s="13"/>
      <c r="D6" s="13"/>
      <c r="E6" s="13" t="s">
        <v>8</v>
      </c>
      <c r="F6" s="13"/>
      <c r="G6" s="14"/>
      <c r="H6" s="14"/>
      <c r="I6" s="13"/>
      <c r="J6" s="13"/>
      <c r="K6" s="13"/>
      <c r="L6" s="13"/>
    </row>
    <row r="7" ht="28.5" customHeight="1" spans="1:12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6" t="s">
        <v>14</v>
      </c>
      <c r="G7" s="17" t="s">
        <v>15</v>
      </c>
      <c r="H7" s="17" t="s">
        <v>16</v>
      </c>
      <c r="I7" s="15" t="s">
        <v>17</v>
      </c>
      <c r="J7" s="33" t="s">
        <v>18</v>
      </c>
      <c r="K7" s="33" t="s">
        <v>19</v>
      </c>
      <c r="L7" s="15" t="s">
        <v>20</v>
      </c>
    </row>
    <row r="8" ht="28.5" customHeight="1" spans="1:12">
      <c r="A8" s="15"/>
      <c r="B8" s="15"/>
      <c r="C8" s="15"/>
      <c r="D8" s="15"/>
      <c r="E8" s="15"/>
      <c r="F8" s="18"/>
      <c r="G8" s="17" t="s">
        <v>21</v>
      </c>
      <c r="H8" s="17" t="s">
        <v>21</v>
      </c>
      <c r="I8" s="15"/>
      <c r="J8" s="57"/>
      <c r="K8" s="35"/>
      <c r="L8" s="15"/>
    </row>
    <row r="9" ht="18" customHeight="1" spans="1:15">
      <c r="A9" s="52">
        <v>21</v>
      </c>
      <c r="B9" s="52" t="s">
        <v>22</v>
      </c>
      <c r="C9" s="52" t="s">
        <v>23</v>
      </c>
      <c r="D9" s="53" t="s">
        <v>24</v>
      </c>
      <c r="E9" s="52"/>
      <c r="F9" s="52">
        <v>2.9</v>
      </c>
      <c r="G9" s="54">
        <v>110.955</v>
      </c>
      <c r="H9" s="54">
        <v>23.009848</v>
      </c>
      <c r="I9" s="58">
        <v>133.97</v>
      </c>
      <c r="J9" s="59">
        <v>6179</v>
      </c>
      <c r="K9" s="60">
        <f>J9*I9</f>
        <v>827800.63</v>
      </c>
      <c r="L9" s="52" t="s">
        <v>25</v>
      </c>
      <c r="M9" s="5">
        <v>50</v>
      </c>
      <c r="N9" s="2"/>
      <c r="O9" s="61"/>
    </row>
    <row r="10" ht="18" customHeight="1" spans="1:15">
      <c r="A10" s="52">
        <v>21</v>
      </c>
      <c r="B10" s="52" t="s">
        <v>26</v>
      </c>
      <c r="C10" s="52" t="s">
        <v>27</v>
      </c>
      <c r="D10" s="53" t="s">
        <v>28</v>
      </c>
      <c r="E10" s="52"/>
      <c r="F10" s="52">
        <v>2.9</v>
      </c>
      <c r="G10" s="54">
        <v>107.255</v>
      </c>
      <c r="H10" s="54">
        <v>22.242542</v>
      </c>
      <c r="I10" s="58">
        <v>129.5</v>
      </c>
      <c r="J10" s="59">
        <v>6010</v>
      </c>
      <c r="K10" s="60">
        <f t="shared" ref="K10:K58" si="0">J10*I10</f>
        <v>778295</v>
      </c>
      <c r="L10" s="52" t="s">
        <v>25</v>
      </c>
      <c r="M10" s="5">
        <v>50</v>
      </c>
      <c r="N10" s="2"/>
      <c r="O10" s="61"/>
    </row>
    <row r="11" ht="18" customHeight="1" spans="1:15">
      <c r="A11" s="52">
        <v>21</v>
      </c>
      <c r="B11" s="52" t="s">
        <v>29</v>
      </c>
      <c r="C11" s="52" t="s">
        <v>30</v>
      </c>
      <c r="D11" s="53" t="s">
        <v>24</v>
      </c>
      <c r="E11" s="52"/>
      <c r="F11" s="52">
        <v>2.9</v>
      </c>
      <c r="G11" s="54">
        <v>110.955</v>
      </c>
      <c r="H11" s="54">
        <v>23.009848</v>
      </c>
      <c r="I11" s="58">
        <v>133.97</v>
      </c>
      <c r="J11" s="59">
        <v>6245</v>
      </c>
      <c r="K11" s="60">
        <f t="shared" si="0"/>
        <v>836642.65</v>
      </c>
      <c r="L11" s="52" t="s">
        <v>25</v>
      </c>
      <c r="M11" s="5">
        <v>50</v>
      </c>
      <c r="N11" s="2"/>
      <c r="O11" s="61"/>
    </row>
    <row r="12" ht="18" customHeight="1" spans="1:15">
      <c r="A12" s="52">
        <v>21</v>
      </c>
      <c r="B12" s="52" t="s">
        <v>31</v>
      </c>
      <c r="C12" s="52" t="s">
        <v>32</v>
      </c>
      <c r="D12" s="53" t="s">
        <v>28</v>
      </c>
      <c r="E12" s="52"/>
      <c r="F12" s="52">
        <v>2.9</v>
      </c>
      <c r="G12" s="54">
        <v>107.255</v>
      </c>
      <c r="H12" s="54">
        <v>22.242542</v>
      </c>
      <c r="I12" s="58">
        <v>129.5</v>
      </c>
      <c r="J12" s="59">
        <v>6068</v>
      </c>
      <c r="K12" s="60">
        <f t="shared" si="0"/>
        <v>785806</v>
      </c>
      <c r="L12" s="52" t="s">
        <v>25</v>
      </c>
      <c r="M12" s="5">
        <v>50</v>
      </c>
      <c r="N12" s="2"/>
      <c r="O12" s="61"/>
    </row>
    <row r="13" ht="18" customHeight="1" spans="1:15">
      <c r="A13" s="52">
        <v>21</v>
      </c>
      <c r="B13" s="52" t="s">
        <v>33</v>
      </c>
      <c r="C13" s="52" t="s">
        <v>34</v>
      </c>
      <c r="D13" s="53" t="s">
        <v>35</v>
      </c>
      <c r="E13" s="52"/>
      <c r="F13" s="52">
        <v>2.9</v>
      </c>
      <c r="G13" s="54">
        <v>113.535</v>
      </c>
      <c r="H13" s="54">
        <v>23.544888</v>
      </c>
      <c r="I13" s="58">
        <v>137.08</v>
      </c>
      <c r="J13" s="59">
        <v>6130</v>
      </c>
      <c r="K13" s="60">
        <f t="shared" si="0"/>
        <v>840300.4</v>
      </c>
      <c r="L13" s="52" t="s">
        <v>25</v>
      </c>
      <c r="M13" s="5">
        <v>50</v>
      </c>
      <c r="N13" s="2"/>
      <c r="O13" s="61"/>
    </row>
    <row r="14" s="2" customFormat="1" ht="18" customHeight="1" spans="1:15">
      <c r="A14" s="52">
        <v>21</v>
      </c>
      <c r="B14" s="52" t="s">
        <v>36</v>
      </c>
      <c r="C14" s="52" t="s">
        <v>37</v>
      </c>
      <c r="D14" s="53" t="s">
        <v>28</v>
      </c>
      <c r="E14" s="52"/>
      <c r="F14" s="52">
        <v>2.9</v>
      </c>
      <c r="G14" s="54">
        <v>107.185</v>
      </c>
      <c r="H14" s="54">
        <v>22.228025</v>
      </c>
      <c r="I14" s="58">
        <v>129.41</v>
      </c>
      <c r="J14" s="59">
        <v>6070</v>
      </c>
      <c r="K14" s="60">
        <f t="shared" si="0"/>
        <v>785518.7</v>
      </c>
      <c r="L14" s="52" t="s">
        <v>25</v>
      </c>
      <c r="M14" s="2">
        <v>50</v>
      </c>
      <c r="O14" s="61"/>
    </row>
    <row r="15" s="2" customFormat="1" ht="18" customHeight="1" spans="1:15">
      <c r="A15" s="52">
        <v>21</v>
      </c>
      <c r="B15" s="52" t="s">
        <v>38</v>
      </c>
      <c r="C15" s="52" t="s">
        <v>39</v>
      </c>
      <c r="D15" s="53" t="s">
        <v>28</v>
      </c>
      <c r="E15" s="52"/>
      <c r="F15" s="52">
        <v>2.9</v>
      </c>
      <c r="G15" s="54">
        <v>107.185</v>
      </c>
      <c r="H15" s="54">
        <v>22.228025</v>
      </c>
      <c r="I15" s="58">
        <v>129.41</v>
      </c>
      <c r="J15" s="59">
        <v>6110</v>
      </c>
      <c r="K15" s="60">
        <f t="shared" si="0"/>
        <v>790695.1</v>
      </c>
      <c r="L15" s="52" t="s">
        <v>25</v>
      </c>
      <c r="M15" s="2">
        <v>50</v>
      </c>
      <c r="O15" s="61"/>
    </row>
    <row r="16" s="2" customFormat="1" ht="18" customHeight="1" spans="1:15">
      <c r="A16" s="52">
        <v>21</v>
      </c>
      <c r="B16" s="52" t="s">
        <v>40</v>
      </c>
      <c r="C16" s="52" t="s">
        <v>41</v>
      </c>
      <c r="D16" s="53" t="s">
        <v>24</v>
      </c>
      <c r="E16" s="52"/>
      <c r="F16" s="52">
        <v>2.9</v>
      </c>
      <c r="G16" s="54">
        <v>110.955</v>
      </c>
      <c r="H16" s="54">
        <v>23.009848</v>
      </c>
      <c r="I16" s="58">
        <v>133.97</v>
      </c>
      <c r="J16" s="59">
        <v>6210</v>
      </c>
      <c r="K16" s="60">
        <f t="shared" si="0"/>
        <v>831953.7</v>
      </c>
      <c r="L16" s="52" t="s">
        <v>25</v>
      </c>
      <c r="M16" s="2">
        <v>50</v>
      </c>
      <c r="O16" s="61"/>
    </row>
    <row r="17" s="2" customFormat="1" ht="18" customHeight="1" spans="1:15">
      <c r="A17" s="52">
        <v>21</v>
      </c>
      <c r="B17" s="52" t="s">
        <v>42</v>
      </c>
      <c r="C17" s="52" t="s">
        <v>43</v>
      </c>
      <c r="D17" s="53" t="s">
        <v>24</v>
      </c>
      <c r="E17" s="52"/>
      <c r="F17" s="52">
        <v>2.9</v>
      </c>
      <c r="G17" s="54">
        <v>110.955</v>
      </c>
      <c r="H17" s="54">
        <v>23.009848</v>
      </c>
      <c r="I17" s="58">
        <v>133.97</v>
      </c>
      <c r="J17" s="59">
        <v>6360</v>
      </c>
      <c r="K17" s="60">
        <f t="shared" si="0"/>
        <v>852049.2</v>
      </c>
      <c r="L17" s="52" t="s">
        <v>25</v>
      </c>
      <c r="M17" s="2">
        <v>50</v>
      </c>
      <c r="O17" s="61"/>
    </row>
    <row r="18" s="2" customFormat="1" ht="18" customHeight="1" spans="1:15">
      <c r="A18" s="52">
        <v>21</v>
      </c>
      <c r="B18" s="52" t="s">
        <v>44</v>
      </c>
      <c r="C18" s="52" t="s">
        <v>45</v>
      </c>
      <c r="D18" s="53" t="s">
        <v>28</v>
      </c>
      <c r="E18" s="52"/>
      <c r="F18" s="52">
        <v>2.9</v>
      </c>
      <c r="G18" s="54">
        <v>107.255</v>
      </c>
      <c r="H18" s="54">
        <v>22.242542</v>
      </c>
      <c r="I18" s="58">
        <v>129.5</v>
      </c>
      <c r="J18" s="59">
        <v>6215</v>
      </c>
      <c r="K18" s="60">
        <f t="shared" si="0"/>
        <v>804842.5</v>
      </c>
      <c r="L18" s="52" t="s">
        <v>25</v>
      </c>
      <c r="M18" s="2">
        <v>50</v>
      </c>
      <c r="O18" s="61"/>
    </row>
    <row r="19" s="2" customFormat="1" ht="18" customHeight="1" spans="1:15">
      <c r="A19" s="52">
        <v>21</v>
      </c>
      <c r="B19" s="52" t="s">
        <v>46</v>
      </c>
      <c r="C19" s="52" t="s">
        <v>47</v>
      </c>
      <c r="D19" s="53" t="s">
        <v>35</v>
      </c>
      <c r="E19" s="52"/>
      <c r="F19" s="52">
        <v>2.9</v>
      </c>
      <c r="G19" s="54">
        <v>113.535</v>
      </c>
      <c r="H19" s="54">
        <v>23.544888</v>
      </c>
      <c r="I19" s="58">
        <v>137.08</v>
      </c>
      <c r="J19" s="59">
        <v>6280</v>
      </c>
      <c r="K19" s="60">
        <f t="shared" si="0"/>
        <v>860862.4</v>
      </c>
      <c r="L19" s="52" t="s">
        <v>25</v>
      </c>
      <c r="M19" s="2">
        <v>50</v>
      </c>
      <c r="O19" s="61"/>
    </row>
    <row r="20" ht="18" customHeight="1" spans="1:15">
      <c r="A20" s="52">
        <v>21</v>
      </c>
      <c r="B20" s="52" t="s">
        <v>48</v>
      </c>
      <c r="C20" s="52" t="s">
        <v>49</v>
      </c>
      <c r="D20" s="53" t="s">
        <v>28</v>
      </c>
      <c r="E20" s="52"/>
      <c r="F20" s="52">
        <v>2.9</v>
      </c>
      <c r="G20" s="54">
        <v>107.185</v>
      </c>
      <c r="H20" s="54">
        <v>22.228025</v>
      </c>
      <c r="I20" s="58">
        <v>129.41</v>
      </c>
      <c r="J20" s="59">
        <v>6215</v>
      </c>
      <c r="K20" s="60">
        <f t="shared" si="0"/>
        <v>804283.15</v>
      </c>
      <c r="L20" s="52" t="s">
        <v>25</v>
      </c>
      <c r="M20" s="5">
        <v>50</v>
      </c>
      <c r="N20" s="2"/>
      <c r="O20" s="61"/>
    </row>
    <row r="21" ht="18" customHeight="1" spans="1:15">
      <c r="A21" s="52">
        <v>21</v>
      </c>
      <c r="B21" s="52" t="s">
        <v>50</v>
      </c>
      <c r="C21" s="52" t="s">
        <v>51</v>
      </c>
      <c r="D21" s="53" t="s">
        <v>28</v>
      </c>
      <c r="E21" s="52"/>
      <c r="F21" s="52">
        <v>2.9</v>
      </c>
      <c r="G21" s="54">
        <v>107.185</v>
      </c>
      <c r="H21" s="54">
        <v>22.228025</v>
      </c>
      <c r="I21" s="58">
        <v>129.41</v>
      </c>
      <c r="J21" s="59">
        <v>6260</v>
      </c>
      <c r="K21" s="60">
        <f t="shared" si="0"/>
        <v>810106.6</v>
      </c>
      <c r="L21" s="52" t="s">
        <v>25</v>
      </c>
      <c r="M21" s="5">
        <v>50</v>
      </c>
      <c r="N21" s="2"/>
      <c r="O21" s="61"/>
    </row>
    <row r="22" s="2" customFormat="1" ht="18" customHeight="1" spans="1:15">
      <c r="A22" s="52">
        <v>21</v>
      </c>
      <c r="B22" s="52" t="s">
        <v>52</v>
      </c>
      <c r="C22" s="52" t="s">
        <v>53</v>
      </c>
      <c r="D22" s="53" t="s">
        <v>24</v>
      </c>
      <c r="E22" s="52"/>
      <c r="F22" s="52">
        <v>2.9</v>
      </c>
      <c r="G22" s="54">
        <v>110.955</v>
      </c>
      <c r="H22" s="54">
        <v>23.009848</v>
      </c>
      <c r="I22" s="58">
        <v>133.97</v>
      </c>
      <c r="J22" s="59">
        <v>6365</v>
      </c>
      <c r="K22" s="60">
        <f t="shared" si="0"/>
        <v>852719.05</v>
      </c>
      <c r="L22" s="52" t="s">
        <v>25</v>
      </c>
      <c r="M22" s="2">
        <v>50</v>
      </c>
      <c r="O22" s="61"/>
    </row>
    <row r="23" s="2" customFormat="1" ht="18" customHeight="1" spans="1:15">
      <c r="A23" s="52">
        <v>21</v>
      </c>
      <c r="B23" s="52" t="s">
        <v>54</v>
      </c>
      <c r="C23" s="52" t="s">
        <v>55</v>
      </c>
      <c r="D23" s="53" t="s">
        <v>24</v>
      </c>
      <c r="E23" s="52"/>
      <c r="F23" s="52">
        <v>2.9</v>
      </c>
      <c r="G23" s="54">
        <v>110.955</v>
      </c>
      <c r="H23" s="54">
        <v>23.009848</v>
      </c>
      <c r="I23" s="58">
        <v>133.97</v>
      </c>
      <c r="J23" s="59">
        <v>6430</v>
      </c>
      <c r="K23" s="60">
        <f t="shared" si="0"/>
        <v>861427.1</v>
      </c>
      <c r="L23" s="52" t="s">
        <v>25</v>
      </c>
      <c r="M23" s="2">
        <v>50</v>
      </c>
      <c r="O23" s="61"/>
    </row>
    <row r="24" s="2" customFormat="1" ht="18" customHeight="1" spans="1:15">
      <c r="A24" s="52">
        <v>21</v>
      </c>
      <c r="B24" s="52" t="s">
        <v>56</v>
      </c>
      <c r="C24" s="52" t="s">
        <v>57</v>
      </c>
      <c r="D24" s="53" t="s">
        <v>28</v>
      </c>
      <c r="E24" s="52"/>
      <c r="F24" s="52">
        <v>2.9</v>
      </c>
      <c r="G24" s="54">
        <v>107.255</v>
      </c>
      <c r="H24" s="54">
        <v>22.242542</v>
      </c>
      <c r="I24" s="58">
        <v>129.5</v>
      </c>
      <c r="J24" s="59">
        <v>6235</v>
      </c>
      <c r="K24" s="60">
        <f t="shared" si="0"/>
        <v>807432.5</v>
      </c>
      <c r="L24" s="52" t="s">
        <v>25</v>
      </c>
      <c r="M24" s="2">
        <v>50</v>
      </c>
      <c r="O24" s="61"/>
    </row>
    <row r="25" s="2" customFormat="1" ht="18" customHeight="1" spans="1:15">
      <c r="A25" s="52">
        <v>21</v>
      </c>
      <c r="B25" s="52" t="s">
        <v>58</v>
      </c>
      <c r="C25" s="52" t="s">
        <v>59</v>
      </c>
      <c r="D25" s="53" t="s">
        <v>35</v>
      </c>
      <c r="E25" s="52"/>
      <c r="F25" s="52">
        <v>2.9</v>
      </c>
      <c r="G25" s="54">
        <v>113.535</v>
      </c>
      <c r="H25" s="54">
        <v>23.544888</v>
      </c>
      <c r="I25" s="58">
        <v>137.08</v>
      </c>
      <c r="J25" s="59">
        <v>6299</v>
      </c>
      <c r="K25" s="60">
        <f t="shared" si="0"/>
        <v>863466.92</v>
      </c>
      <c r="L25" s="52" t="s">
        <v>25</v>
      </c>
      <c r="M25" s="2">
        <v>50</v>
      </c>
      <c r="O25" s="61"/>
    </row>
    <row r="26" s="2" customFormat="1" ht="18" customHeight="1" spans="1:15">
      <c r="A26" s="52">
        <v>21</v>
      </c>
      <c r="B26" s="52" t="s">
        <v>60</v>
      </c>
      <c r="C26" s="52" t="s">
        <v>61</v>
      </c>
      <c r="D26" s="53" t="s">
        <v>28</v>
      </c>
      <c r="E26" s="52"/>
      <c r="F26" s="52">
        <v>2.9</v>
      </c>
      <c r="G26" s="54">
        <v>107.185</v>
      </c>
      <c r="H26" s="54">
        <v>22.228025</v>
      </c>
      <c r="I26" s="58">
        <v>129.41</v>
      </c>
      <c r="J26" s="59">
        <v>6235</v>
      </c>
      <c r="K26" s="60">
        <f t="shared" si="0"/>
        <v>806871.35</v>
      </c>
      <c r="L26" s="52" t="s">
        <v>25</v>
      </c>
      <c r="M26" s="2">
        <v>50</v>
      </c>
      <c r="O26" s="61"/>
    </row>
    <row r="27" s="2" customFormat="1" ht="18" customHeight="1" spans="1:15">
      <c r="A27" s="52">
        <v>21</v>
      </c>
      <c r="B27" s="52" t="s">
        <v>62</v>
      </c>
      <c r="C27" s="52" t="s">
        <v>63</v>
      </c>
      <c r="D27" s="53" t="s">
        <v>28</v>
      </c>
      <c r="E27" s="52"/>
      <c r="F27" s="52">
        <v>2.9</v>
      </c>
      <c r="G27" s="54">
        <v>107.185</v>
      </c>
      <c r="H27" s="54">
        <v>22.228025</v>
      </c>
      <c r="I27" s="58">
        <v>129.41</v>
      </c>
      <c r="J27" s="59">
        <v>6278</v>
      </c>
      <c r="K27" s="60">
        <f t="shared" si="0"/>
        <v>812435.98</v>
      </c>
      <c r="L27" s="52" t="s">
        <v>25</v>
      </c>
      <c r="M27" s="2">
        <v>50</v>
      </c>
      <c r="O27" s="61"/>
    </row>
    <row r="28" ht="18" customHeight="1" spans="1:15">
      <c r="A28" s="52">
        <v>21</v>
      </c>
      <c r="B28" s="52" t="s">
        <v>64</v>
      </c>
      <c r="C28" s="52" t="s">
        <v>65</v>
      </c>
      <c r="D28" s="53" t="s">
        <v>24</v>
      </c>
      <c r="E28" s="52"/>
      <c r="F28" s="52">
        <v>2.9</v>
      </c>
      <c r="G28" s="54">
        <v>110.955</v>
      </c>
      <c r="H28" s="54">
        <v>23.009848</v>
      </c>
      <c r="I28" s="58">
        <v>133.97</v>
      </c>
      <c r="J28" s="59">
        <v>6385</v>
      </c>
      <c r="K28" s="60">
        <f t="shared" si="0"/>
        <v>855398.45</v>
      </c>
      <c r="L28" s="52" t="s">
        <v>25</v>
      </c>
      <c r="M28" s="5">
        <v>50</v>
      </c>
      <c r="N28" s="2"/>
      <c r="O28" s="61"/>
    </row>
    <row r="29" ht="18" customHeight="1" spans="1:15">
      <c r="A29" s="52">
        <v>21</v>
      </c>
      <c r="B29" s="52" t="s">
        <v>66</v>
      </c>
      <c r="C29" s="52" t="s">
        <v>67</v>
      </c>
      <c r="D29" s="53" t="s">
        <v>24</v>
      </c>
      <c r="E29" s="52"/>
      <c r="F29" s="52">
        <v>2.9</v>
      </c>
      <c r="G29" s="54">
        <v>110.955</v>
      </c>
      <c r="H29" s="54">
        <v>23.009848</v>
      </c>
      <c r="I29" s="58">
        <v>133.97</v>
      </c>
      <c r="J29" s="59">
        <v>6619</v>
      </c>
      <c r="K29" s="60">
        <f t="shared" si="0"/>
        <v>886747.43</v>
      </c>
      <c r="L29" s="52" t="s">
        <v>25</v>
      </c>
      <c r="M29" s="5">
        <v>50</v>
      </c>
      <c r="N29" s="2"/>
      <c r="O29" s="61"/>
    </row>
    <row r="30" s="2" customFormat="1" ht="18" customHeight="1" spans="1:15">
      <c r="A30" s="52">
        <v>21</v>
      </c>
      <c r="B30" s="52" t="s">
        <v>68</v>
      </c>
      <c r="C30" s="52" t="s">
        <v>69</v>
      </c>
      <c r="D30" s="53" t="s">
        <v>28</v>
      </c>
      <c r="E30" s="52"/>
      <c r="F30" s="52">
        <v>2.9</v>
      </c>
      <c r="G30" s="54">
        <v>107.255</v>
      </c>
      <c r="H30" s="54">
        <v>22.242542</v>
      </c>
      <c r="I30" s="58">
        <v>129.5</v>
      </c>
      <c r="J30" s="59">
        <v>6410</v>
      </c>
      <c r="K30" s="60">
        <f t="shared" si="0"/>
        <v>830095</v>
      </c>
      <c r="L30" s="52" t="s">
        <v>25</v>
      </c>
      <c r="M30" s="2">
        <v>50</v>
      </c>
      <c r="O30" s="61"/>
    </row>
    <row r="31" s="2" customFormat="1" ht="18" customHeight="1" spans="1:15">
      <c r="A31" s="52">
        <v>21</v>
      </c>
      <c r="B31" s="52" t="s">
        <v>70</v>
      </c>
      <c r="C31" s="52" t="s">
        <v>71</v>
      </c>
      <c r="D31" s="53" t="s">
        <v>35</v>
      </c>
      <c r="E31" s="52"/>
      <c r="F31" s="52">
        <v>2.9</v>
      </c>
      <c r="G31" s="54">
        <v>113.535</v>
      </c>
      <c r="H31" s="54">
        <v>23.544888</v>
      </c>
      <c r="I31" s="58">
        <v>137.08</v>
      </c>
      <c r="J31" s="59">
        <v>6480</v>
      </c>
      <c r="K31" s="60">
        <f t="shared" si="0"/>
        <v>888278.4</v>
      </c>
      <c r="L31" s="52" t="s">
        <v>25</v>
      </c>
      <c r="M31" s="2">
        <v>50</v>
      </c>
      <c r="O31" s="61"/>
    </row>
    <row r="32" s="2" customFormat="1" ht="18" customHeight="1" spans="1:15">
      <c r="A32" s="52">
        <v>21</v>
      </c>
      <c r="B32" s="52" t="s">
        <v>72</v>
      </c>
      <c r="C32" s="52" t="s">
        <v>73</v>
      </c>
      <c r="D32" s="53" t="s">
        <v>28</v>
      </c>
      <c r="E32" s="52"/>
      <c r="F32" s="52">
        <v>2.9</v>
      </c>
      <c r="G32" s="54">
        <v>107.185</v>
      </c>
      <c r="H32" s="54">
        <v>22.228025</v>
      </c>
      <c r="I32" s="58">
        <v>129.41</v>
      </c>
      <c r="J32" s="59">
        <v>6410</v>
      </c>
      <c r="K32" s="60">
        <f t="shared" si="0"/>
        <v>829518.1</v>
      </c>
      <c r="L32" s="52" t="s">
        <v>25</v>
      </c>
      <c r="M32" s="2">
        <v>50</v>
      </c>
      <c r="O32" s="61"/>
    </row>
    <row r="33" s="2" customFormat="1" ht="18" customHeight="1" spans="1:15">
      <c r="A33" s="52">
        <v>21</v>
      </c>
      <c r="B33" s="52" t="s">
        <v>74</v>
      </c>
      <c r="C33" s="52" t="s">
        <v>75</v>
      </c>
      <c r="D33" s="53" t="s">
        <v>28</v>
      </c>
      <c r="E33" s="52"/>
      <c r="F33" s="52">
        <v>2.9</v>
      </c>
      <c r="G33" s="54">
        <v>107.185</v>
      </c>
      <c r="H33" s="54">
        <v>22.228025</v>
      </c>
      <c r="I33" s="58">
        <v>129.41</v>
      </c>
      <c r="J33" s="59">
        <v>6459</v>
      </c>
      <c r="K33" s="60">
        <f t="shared" si="0"/>
        <v>835859.19</v>
      </c>
      <c r="L33" s="52" t="s">
        <v>25</v>
      </c>
      <c r="M33" s="2">
        <v>50</v>
      </c>
      <c r="O33" s="61"/>
    </row>
    <row r="34" s="2" customFormat="1" ht="18" customHeight="1" spans="1:15">
      <c r="A34" s="52">
        <v>21</v>
      </c>
      <c r="B34" s="52" t="s">
        <v>76</v>
      </c>
      <c r="C34" s="52" t="s">
        <v>77</v>
      </c>
      <c r="D34" s="53" t="s">
        <v>24</v>
      </c>
      <c r="E34" s="52"/>
      <c r="F34" s="52">
        <v>2.9</v>
      </c>
      <c r="G34" s="54">
        <v>110.955</v>
      </c>
      <c r="H34" s="54">
        <v>23.009848</v>
      </c>
      <c r="I34" s="58">
        <v>133.97</v>
      </c>
      <c r="J34" s="59">
        <v>6576</v>
      </c>
      <c r="K34" s="60">
        <f t="shared" si="0"/>
        <v>880986.72</v>
      </c>
      <c r="L34" s="52" t="s">
        <v>25</v>
      </c>
      <c r="M34" s="2">
        <v>50</v>
      </c>
      <c r="O34" s="61"/>
    </row>
    <row r="35" s="2" customFormat="1" ht="18" customHeight="1" spans="1:15">
      <c r="A35" s="52">
        <v>21</v>
      </c>
      <c r="B35" s="52" t="s">
        <v>78</v>
      </c>
      <c r="C35" s="52" t="s">
        <v>79</v>
      </c>
      <c r="D35" s="53" t="s">
        <v>24</v>
      </c>
      <c r="E35" s="52"/>
      <c r="F35" s="52">
        <v>2.9</v>
      </c>
      <c r="G35" s="54">
        <v>110.955</v>
      </c>
      <c r="H35" s="54">
        <v>23.009848</v>
      </c>
      <c r="I35" s="58">
        <v>133.97</v>
      </c>
      <c r="J35" s="59">
        <v>6495</v>
      </c>
      <c r="K35" s="60">
        <f t="shared" si="0"/>
        <v>870135.15</v>
      </c>
      <c r="L35" s="52" t="s">
        <v>25</v>
      </c>
      <c r="M35" s="2">
        <v>50</v>
      </c>
      <c r="O35" s="61"/>
    </row>
    <row r="36" s="2" customFormat="1" ht="18" customHeight="1" spans="1:15">
      <c r="A36" s="52">
        <v>21</v>
      </c>
      <c r="B36" s="52" t="s">
        <v>80</v>
      </c>
      <c r="C36" s="52" t="s">
        <v>81</v>
      </c>
      <c r="D36" s="53" t="s">
        <v>28</v>
      </c>
      <c r="E36" s="52"/>
      <c r="F36" s="52">
        <v>2.9</v>
      </c>
      <c r="G36" s="54">
        <v>107.255</v>
      </c>
      <c r="H36" s="54">
        <v>22.242542</v>
      </c>
      <c r="I36" s="58">
        <v>129.5</v>
      </c>
      <c r="J36" s="59">
        <v>6298</v>
      </c>
      <c r="K36" s="60">
        <f t="shared" si="0"/>
        <v>815591</v>
      </c>
      <c r="L36" s="52" t="s">
        <v>25</v>
      </c>
      <c r="M36" s="2">
        <v>50</v>
      </c>
      <c r="O36" s="61"/>
    </row>
    <row r="37" ht="18" customHeight="1" spans="1:15">
      <c r="A37" s="52">
        <v>21</v>
      </c>
      <c r="B37" s="52" t="s">
        <v>82</v>
      </c>
      <c r="C37" s="52" t="s">
        <v>83</v>
      </c>
      <c r="D37" s="53" t="s">
        <v>35</v>
      </c>
      <c r="E37" s="52"/>
      <c r="F37" s="52">
        <v>2.9</v>
      </c>
      <c r="G37" s="54">
        <v>113.535</v>
      </c>
      <c r="H37" s="54">
        <v>23.544888</v>
      </c>
      <c r="I37" s="58">
        <v>137.08</v>
      </c>
      <c r="J37" s="59">
        <v>6368</v>
      </c>
      <c r="K37" s="60">
        <f t="shared" si="0"/>
        <v>872925.44</v>
      </c>
      <c r="L37" s="52" t="s">
        <v>25</v>
      </c>
      <c r="M37" s="5">
        <v>50</v>
      </c>
      <c r="N37" s="2"/>
      <c r="O37" s="61"/>
    </row>
    <row r="38" s="2" customFormat="1" ht="18" customHeight="1" spans="1:15">
      <c r="A38" s="52">
        <v>21</v>
      </c>
      <c r="B38" s="52" t="s">
        <v>84</v>
      </c>
      <c r="C38" s="52" t="s">
        <v>85</v>
      </c>
      <c r="D38" s="53" t="s">
        <v>28</v>
      </c>
      <c r="E38" s="52"/>
      <c r="F38" s="52">
        <v>2.9</v>
      </c>
      <c r="G38" s="54">
        <v>107.185</v>
      </c>
      <c r="H38" s="54">
        <v>22.228025</v>
      </c>
      <c r="I38" s="58">
        <v>129.41</v>
      </c>
      <c r="J38" s="59">
        <v>6299</v>
      </c>
      <c r="K38" s="60">
        <f t="shared" si="0"/>
        <v>815153.59</v>
      </c>
      <c r="L38" s="52" t="s">
        <v>25</v>
      </c>
      <c r="M38" s="2">
        <v>50</v>
      </c>
      <c r="O38" s="61"/>
    </row>
    <row r="39" s="2" customFormat="1" ht="18" customHeight="1" spans="1:15">
      <c r="A39" s="52">
        <v>21</v>
      </c>
      <c r="B39" s="52" t="s">
        <v>86</v>
      </c>
      <c r="C39" s="52" t="s">
        <v>87</v>
      </c>
      <c r="D39" s="53" t="s">
        <v>28</v>
      </c>
      <c r="E39" s="52"/>
      <c r="F39" s="52">
        <v>2.9</v>
      </c>
      <c r="G39" s="54">
        <v>107.185</v>
      </c>
      <c r="H39" s="54">
        <v>22.228025</v>
      </c>
      <c r="I39" s="58">
        <v>129.41</v>
      </c>
      <c r="J39" s="59">
        <v>6345</v>
      </c>
      <c r="K39" s="60">
        <f t="shared" si="0"/>
        <v>821106.45</v>
      </c>
      <c r="L39" s="52" t="s">
        <v>25</v>
      </c>
      <c r="M39" s="2">
        <v>50</v>
      </c>
      <c r="O39" s="61"/>
    </row>
    <row r="40" s="2" customFormat="1" ht="18" customHeight="1" spans="1:15">
      <c r="A40" s="52">
        <v>21</v>
      </c>
      <c r="B40" s="52" t="s">
        <v>88</v>
      </c>
      <c r="C40" s="52" t="s">
        <v>89</v>
      </c>
      <c r="D40" s="53" t="s">
        <v>24</v>
      </c>
      <c r="E40" s="52"/>
      <c r="F40" s="52">
        <v>2.9</v>
      </c>
      <c r="G40" s="54">
        <v>110.955</v>
      </c>
      <c r="H40" s="54">
        <v>23.009848</v>
      </c>
      <c r="I40" s="58">
        <v>133.97</v>
      </c>
      <c r="J40" s="59">
        <v>6455</v>
      </c>
      <c r="K40" s="60">
        <f t="shared" si="0"/>
        <v>864776.35</v>
      </c>
      <c r="L40" s="52" t="s">
        <v>25</v>
      </c>
      <c r="M40" s="2">
        <v>50</v>
      </c>
      <c r="O40" s="61"/>
    </row>
    <row r="41" s="2" customFormat="1" ht="18" customHeight="1" spans="1:17">
      <c r="A41" s="52">
        <v>21</v>
      </c>
      <c r="B41" s="52" t="s">
        <v>90</v>
      </c>
      <c r="C41" s="52" t="s">
        <v>91</v>
      </c>
      <c r="D41" s="53" t="s">
        <v>24</v>
      </c>
      <c r="E41" s="52"/>
      <c r="F41" s="52">
        <v>2.9</v>
      </c>
      <c r="G41" s="54">
        <v>110.955</v>
      </c>
      <c r="H41" s="54">
        <v>23.009848</v>
      </c>
      <c r="I41" s="58">
        <v>133.97</v>
      </c>
      <c r="J41" s="59">
        <v>6375</v>
      </c>
      <c r="K41" s="60">
        <f t="shared" si="0"/>
        <v>854058.75</v>
      </c>
      <c r="L41" s="52" t="s">
        <v>25</v>
      </c>
      <c r="M41" s="2">
        <v>50</v>
      </c>
      <c r="O41" s="61"/>
      <c r="Q41" s="63"/>
    </row>
    <row r="42" s="2" customFormat="1" ht="18" customHeight="1" spans="1:17">
      <c r="A42" s="52">
        <v>21</v>
      </c>
      <c r="B42" s="52" t="s">
        <v>92</v>
      </c>
      <c r="C42" s="52" t="s">
        <v>93</v>
      </c>
      <c r="D42" s="53" t="s">
        <v>28</v>
      </c>
      <c r="E42" s="52"/>
      <c r="F42" s="52">
        <v>2.9</v>
      </c>
      <c r="G42" s="54">
        <v>107.255</v>
      </c>
      <c r="H42" s="54">
        <v>22.242542</v>
      </c>
      <c r="I42" s="58">
        <v>129.5</v>
      </c>
      <c r="J42" s="59">
        <v>6183</v>
      </c>
      <c r="K42" s="60">
        <f t="shared" si="0"/>
        <v>800698.5</v>
      </c>
      <c r="L42" s="52" t="s">
        <v>25</v>
      </c>
      <c r="M42" s="2">
        <v>50</v>
      </c>
      <c r="O42" s="61"/>
      <c r="Q42" s="63"/>
    </row>
    <row r="43" s="2" customFormat="1" ht="18" customHeight="1" spans="1:17">
      <c r="A43" s="52">
        <v>21</v>
      </c>
      <c r="B43" s="52" t="s">
        <v>94</v>
      </c>
      <c r="C43" s="52" t="s">
        <v>95</v>
      </c>
      <c r="D43" s="53" t="s">
        <v>35</v>
      </c>
      <c r="E43" s="52"/>
      <c r="F43" s="52">
        <v>2.9</v>
      </c>
      <c r="G43" s="54">
        <v>113.535</v>
      </c>
      <c r="H43" s="54">
        <v>23.544888</v>
      </c>
      <c r="I43" s="58">
        <v>137.08</v>
      </c>
      <c r="J43" s="59">
        <v>6246</v>
      </c>
      <c r="K43" s="60">
        <f t="shared" si="0"/>
        <v>856201.68</v>
      </c>
      <c r="L43" s="52" t="s">
        <v>25</v>
      </c>
      <c r="M43" s="2">
        <v>50</v>
      </c>
      <c r="O43" s="61"/>
      <c r="Q43" s="63"/>
    </row>
    <row r="44" ht="18" customHeight="1" spans="1:17">
      <c r="A44" s="52">
        <v>21</v>
      </c>
      <c r="B44" s="52" t="s">
        <v>96</v>
      </c>
      <c r="C44" s="52" t="s">
        <v>97</v>
      </c>
      <c r="D44" s="53" t="s">
        <v>28</v>
      </c>
      <c r="E44" s="52"/>
      <c r="F44" s="52">
        <v>2.9</v>
      </c>
      <c r="G44" s="54">
        <v>107.185</v>
      </c>
      <c r="H44" s="54">
        <v>22.228025</v>
      </c>
      <c r="I44" s="58">
        <v>129.41</v>
      </c>
      <c r="J44" s="59">
        <v>6182</v>
      </c>
      <c r="K44" s="60">
        <f t="shared" si="0"/>
        <v>800012.62</v>
      </c>
      <c r="L44" s="52" t="s">
        <v>25</v>
      </c>
      <c r="M44" s="5">
        <v>50</v>
      </c>
      <c r="N44" s="2"/>
      <c r="O44" s="61"/>
      <c r="P44" s="2"/>
      <c r="Q44" s="63"/>
    </row>
    <row r="45" ht="18" customHeight="1" spans="1:17">
      <c r="A45" s="52">
        <v>21</v>
      </c>
      <c r="B45" s="52" t="s">
        <v>98</v>
      </c>
      <c r="C45" s="52" t="s">
        <v>99</v>
      </c>
      <c r="D45" s="53" t="s">
        <v>28</v>
      </c>
      <c r="E45" s="52"/>
      <c r="F45" s="52">
        <v>2.9</v>
      </c>
      <c r="G45" s="54">
        <v>107.185</v>
      </c>
      <c r="H45" s="54">
        <v>22.228025</v>
      </c>
      <c r="I45" s="58">
        <v>129.41</v>
      </c>
      <c r="J45" s="59">
        <v>6228</v>
      </c>
      <c r="K45" s="60">
        <f t="shared" si="0"/>
        <v>805965.48</v>
      </c>
      <c r="L45" s="52" t="s">
        <v>25</v>
      </c>
      <c r="M45" s="5">
        <v>50</v>
      </c>
      <c r="N45" s="2"/>
      <c r="O45" s="61"/>
      <c r="P45" s="2"/>
      <c r="Q45" s="63"/>
    </row>
    <row r="46" s="2" customFormat="1" ht="18" customHeight="1" spans="1:17">
      <c r="A46" s="52">
        <v>21</v>
      </c>
      <c r="B46" s="52" t="s">
        <v>100</v>
      </c>
      <c r="C46" s="52" t="s">
        <v>101</v>
      </c>
      <c r="D46" s="53" t="s">
        <v>24</v>
      </c>
      <c r="E46" s="52"/>
      <c r="F46" s="52">
        <v>2.9</v>
      </c>
      <c r="G46" s="54">
        <v>110.955</v>
      </c>
      <c r="H46" s="54">
        <v>23.009848</v>
      </c>
      <c r="I46" s="58">
        <v>133.97</v>
      </c>
      <c r="J46" s="59">
        <v>6329</v>
      </c>
      <c r="K46" s="60">
        <f t="shared" si="0"/>
        <v>847896.13</v>
      </c>
      <c r="L46" s="52" t="s">
        <v>25</v>
      </c>
      <c r="M46" s="2">
        <v>50</v>
      </c>
      <c r="O46" s="61"/>
      <c r="Q46" s="63"/>
    </row>
    <row r="47" s="2" customFormat="1" ht="18" customHeight="1" spans="1:15">
      <c r="A47" s="52">
        <v>21</v>
      </c>
      <c r="B47" s="52" t="s">
        <v>102</v>
      </c>
      <c r="C47" s="52" t="s">
        <v>103</v>
      </c>
      <c r="D47" s="53" t="s">
        <v>24</v>
      </c>
      <c r="E47" s="52"/>
      <c r="F47" s="52">
        <v>2.9</v>
      </c>
      <c r="G47" s="54">
        <v>110.955</v>
      </c>
      <c r="H47" s="54">
        <v>23.009848</v>
      </c>
      <c r="I47" s="58">
        <v>133.97</v>
      </c>
      <c r="J47" s="59">
        <v>6350</v>
      </c>
      <c r="K47" s="60">
        <f t="shared" si="0"/>
        <v>850709.5</v>
      </c>
      <c r="L47" s="52" t="s">
        <v>25</v>
      </c>
      <c r="M47" s="2">
        <v>50</v>
      </c>
      <c r="O47" s="61"/>
    </row>
    <row r="48" s="2" customFormat="1" ht="18" customHeight="1" spans="1:15">
      <c r="A48" s="52">
        <v>21</v>
      </c>
      <c r="B48" s="52" t="s">
        <v>104</v>
      </c>
      <c r="C48" s="52" t="s">
        <v>105</v>
      </c>
      <c r="D48" s="53" t="s">
        <v>28</v>
      </c>
      <c r="E48" s="52"/>
      <c r="F48" s="52">
        <v>2.9</v>
      </c>
      <c r="G48" s="54">
        <v>107.255</v>
      </c>
      <c r="H48" s="54">
        <v>22.242542</v>
      </c>
      <c r="I48" s="58">
        <v>129.5</v>
      </c>
      <c r="J48" s="59">
        <v>6160</v>
      </c>
      <c r="K48" s="60">
        <f t="shared" si="0"/>
        <v>797720</v>
      </c>
      <c r="L48" s="52" t="s">
        <v>25</v>
      </c>
      <c r="M48" s="2">
        <v>50</v>
      </c>
      <c r="O48" s="61"/>
    </row>
    <row r="49" s="2" customFormat="1" ht="18" customHeight="1" spans="1:15">
      <c r="A49" s="52">
        <v>21</v>
      </c>
      <c r="B49" s="52" t="s">
        <v>106</v>
      </c>
      <c r="C49" s="52" t="s">
        <v>107</v>
      </c>
      <c r="D49" s="53" t="s">
        <v>35</v>
      </c>
      <c r="E49" s="52"/>
      <c r="F49" s="52">
        <v>2.9</v>
      </c>
      <c r="G49" s="54">
        <v>113.535</v>
      </c>
      <c r="H49" s="54">
        <v>23.544888</v>
      </c>
      <c r="I49" s="58">
        <v>137.08</v>
      </c>
      <c r="J49" s="59">
        <v>6210</v>
      </c>
      <c r="K49" s="60">
        <f t="shared" si="0"/>
        <v>851266.8</v>
      </c>
      <c r="L49" s="52" t="s">
        <v>25</v>
      </c>
      <c r="M49" s="2">
        <v>50</v>
      </c>
      <c r="O49" s="61"/>
    </row>
    <row r="50" s="2" customFormat="1" ht="18" customHeight="1" spans="1:15">
      <c r="A50" s="52">
        <v>21</v>
      </c>
      <c r="B50" s="52" t="s">
        <v>108</v>
      </c>
      <c r="C50" s="52" t="s">
        <v>109</v>
      </c>
      <c r="D50" s="53" t="s">
        <v>28</v>
      </c>
      <c r="E50" s="52"/>
      <c r="F50" s="52">
        <v>2.9</v>
      </c>
      <c r="G50" s="54">
        <v>107.185</v>
      </c>
      <c r="H50" s="54">
        <v>22.228025</v>
      </c>
      <c r="I50" s="58">
        <v>129.41</v>
      </c>
      <c r="J50" s="59">
        <v>6160</v>
      </c>
      <c r="K50" s="60">
        <f t="shared" si="0"/>
        <v>797165.6</v>
      </c>
      <c r="L50" s="52" t="s">
        <v>25</v>
      </c>
      <c r="M50" s="2">
        <v>50</v>
      </c>
      <c r="O50" s="61"/>
    </row>
    <row r="51" s="2" customFormat="1" ht="18" customHeight="1" spans="1:15">
      <c r="A51" s="52">
        <v>21</v>
      </c>
      <c r="B51" s="52" t="s">
        <v>110</v>
      </c>
      <c r="C51" s="52" t="s">
        <v>111</v>
      </c>
      <c r="D51" s="53" t="s">
        <v>28</v>
      </c>
      <c r="E51" s="52"/>
      <c r="F51" s="52">
        <v>2.9</v>
      </c>
      <c r="G51" s="54">
        <v>107.185</v>
      </c>
      <c r="H51" s="54">
        <v>22.228025</v>
      </c>
      <c r="I51" s="58">
        <v>129.41</v>
      </c>
      <c r="J51" s="59">
        <v>6191</v>
      </c>
      <c r="K51" s="60">
        <f t="shared" si="0"/>
        <v>801177.31</v>
      </c>
      <c r="L51" s="52" t="s">
        <v>25</v>
      </c>
      <c r="M51" s="2">
        <v>50</v>
      </c>
      <c r="O51" s="61"/>
    </row>
    <row r="52" ht="18" customHeight="1" spans="1:17">
      <c r="A52" s="52">
        <v>21</v>
      </c>
      <c r="B52" s="52" t="s">
        <v>112</v>
      </c>
      <c r="C52" s="52" t="s">
        <v>113</v>
      </c>
      <c r="D52" s="53" t="s">
        <v>24</v>
      </c>
      <c r="E52" s="52"/>
      <c r="F52" s="52">
        <v>2.9</v>
      </c>
      <c r="G52" s="54">
        <v>110.955</v>
      </c>
      <c r="H52" s="54">
        <v>23.009848</v>
      </c>
      <c r="I52" s="58">
        <v>133.97</v>
      </c>
      <c r="J52" s="59">
        <v>6310</v>
      </c>
      <c r="K52" s="60">
        <f t="shared" si="0"/>
        <v>845350.7</v>
      </c>
      <c r="L52" s="52" t="s">
        <v>25</v>
      </c>
      <c r="M52" s="5">
        <v>50</v>
      </c>
      <c r="N52" s="2"/>
      <c r="O52" s="61"/>
      <c r="P52" s="2"/>
      <c r="Q52" s="2"/>
    </row>
    <row r="53" ht="18" customHeight="1" spans="1:15">
      <c r="A53" s="52">
        <v>21</v>
      </c>
      <c r="B53" s="52" t="s">
        <v>114</v>
      </c>
      <c r="C53" s="52" t="s">
        <v>115</v>
      </c>
      <c r="D53" s="53" t="s">
        <v>24</v>
      </c>
      <c r="E53" s="52"/>
      <c r="F53" s="52">
        <v>2.9</v>
      </c>
      <c r="G53" s="54">
        <v>155.895</v>
      </c>
      <c r="H53" s="54">
        <v>32.329505</v>
      </c>
      <c r="I53" s="58">
        <v>188.23</v>
      </c>
      <c r="J53" s="59">
        <v>6140</v>
      </c>
      <c r="K53" s="60">
        <f t="shared" si="0"/>
        <v>1155732.2</v>
      </c>
      <c r="L53" s="52" t="s">
        <v>25</v>
      </c>
      <c r="M53" s="5">
        <v>50</v>
      </c>
      <c r="N53" s="2"/>
      <c r="O53" s="61"/>
    </row>
    <row r="54" s="2" customFormat="1" ht="18" customHeight="1" spans="1:15">
      <c r="A54" s="52">
        <v>21</v>
      </c>
      <c r="B54" s="52" t="s">
        <v>116</v>
      </c>
      <c r="C54" s="52" t="s">
        <v>117</v>
      </c>
      <c r="D54" s="53" t="s">
        <v>28</v>
      </c>
      <c r="E54" s="52"/>
      <c r="F54" s="52">
        <v>2.9</v>
      </c>
      <c r="G54" s="54">
        <v>151.985</v>
      </c>
      <c r="H54" s="54">
        <v>31.518649</v>
      </c>
      <c r="I54" s="58">
        <v>183.51</v>
      </c>
      <c r="J54" s="59">
        <v>5974</v>
      </c>
      <c r="K54" s="60">
        <f t="shared" si="0"/>
        <v>1096288.74</v>
      </c>
      <c r="L54" s="52" t="s">
        <v>25</v>
      </c>
      <c r="M54" s="2">
        <v>50</v>
      </c>
      <c r="O54" s="61"/>
    </row>
    <row r="55" s="2" customFormat="1" ht="18" customHeight="1" spans="1:15">
      <c r="A55" s="52">
        <v>21</v>
      </c>
      <c r="B55" s="52" t="s">
        <v>118</v>
      </c>
      <c r="C55" s="52" t="s">
        <v>119</v>
      </c>
      <c r="D55" s="53" t="s">
        <v>35</v>
      </c>
      <c r="E55" s="52"/>
      <c r="F55" s="52">
        <v>2.9</v>
      </c>
      <c r="G55" s="54">
        <v>158.265</v>
      </c>
      <c r="H55" s="54">
        <v>32.820995</v>
      </c>
      <c r="I55" s="58">
        <v>191.09</v>
      </c>
      <c r="J55" s="59">
        <v>6034</v>
      </c>
      <c r="K55" s="60">
        <f t="shared" si="0"/>
        <v>1153037.06</v>
      </c>
      <c r="L55" s="52" t="s">
        <v>25</v>
      </c>
      <c r="M55" s="2">
        <v>50</v>
      </c>
      <c r="O55" s="61"/>
    </row>
    <row r="56" s="2" customFormat="1" ht="18" customHeight="1" spans="1:15">
      <c r="A56" s="52">
        <v>21</v>
      </c>
      <c r="B56" s="52" t="s">
        <v>120</v>
      </c>
      <c r="C56" s="52" t="s">
        <v>121</v>
      </c>
      <c r="D56" s="53" t="s">
        <v>28</v>
      </c>
      <c r="E56" s="52"/>
      <c r="F56" s="52">
        <v>2.9</v>
      </c>
      <c r="G56" s="54">
        <v>151.785</v>
      </c>
      <c r="H56" s="54">
        <v>31.477173</v>
      </c>
      <c r="I56" s="58">
        <v>183.26</v>
      </c>
      <c r="J56" s="59">
        <v>5975</v>
      </c>
      <c r="K56" s="60">
        <f t="shared" si="0"/>
        <v>1094978.5</v>
      </c>
      <c r="L56" s="52" t="s">
        <v>25</v>
      </c>
      <c r="M56" s="2">
        <v>50</v>
      </c>
      <c r="O56" s="61"/>
    </row>
    <row r="57" s="2" customFormat="1" ht="18" customHeight="1" spans="1:15">
      <c r="A57" s="52">
        <v>21</v>
      </c>
      <c r="B57" s="52" t="s">
        <v>122</v>
      </c>
      <c r="C57" s="52" t="s">
        <v>123</v>
      </c>
      <c r="D57" s="53" t="s">
        <v>28</v>
      </c>
      <c r="E57" s="52"/>
      <c r="F57" s="52">
        <v>2.9</v>
      </c>
      <c r="G57" s="54">
        <v>151.785</v>
      </c>
      <c r="H57" s="54">
        <v>31.477173</v>
      </c>
      <c r="I57" s="58">
        <v>183.26</v>
      </c>
      <c r="J57" s="59">
        <v>6015</v>
      </c>
      <c r="K57" s="60">
        <f t="shared" si="0"/>
        <v>1102308.9</v>
      </c>
      <c r="L57" s="52" t="s">
        <v>25</v>
      </c>
      <c r="M57" s="2">
        <v>50</v>
      </c>
      <c r="O57" s="61"/>
    </row>
    <row r="58" s="2" customFormat="1" ht="18" customHeight="1" spans="1:15">
      <c r="A58" s="52">
        <v>21</v>
      </c>
      <c r="B58" s="52" t="s">
        <v>124</v>
      </c>
      <c r="C58" s="52" t="s">
        <v>125</v>
      </c>
      <c r="D58" s="53" t="s">
        <v>24</v>
      </c>
      <c r="E58" s="52"/>
      <c r="F58" s="52">
        <v>2.9</v>
      </c>
      <c r="G58" s="54">
        <v>155.895</v>
      </c>
      <c r="H58" s="54">
        <v>32.329505</v>
      </c>
      <c r="I58" s="58">
        <v>188.23</v>
      </c>
      <c r="J58" s="59">
        <v>6107</v>
      </c>
      <c r="K58" s="60">
        <f t="shared" si="0"/>
        <v>1149520.61</v>
      </c>
      <c r="L58" s="52" t="s">
        <v>25</v>
      </c>
      <c r="M58" s="2">
        <v>50</v>
      </c>
      <c r="O58" s="61"/>
    </row>
    <row r="59" ht="18" customHeight="1" spans="1:12">
      <c r="A59" s="52" t="s">
        <v>126</v>
      </c>
      <c r="B59" s="39"/>
      <c r="C59" s="39"/>
      <c r="D59" s="39"/>
      <c r="E59" s="39"/>
      <c r="F59" s="39"/>
      <c r="G59" s="40">
        <f>SUM(G9:G58)</f>
        <v>5743.31</v>
      </c>
      <c r="H59" s="40">
        <f>SUM(H9:H58)</f>
        <v>1191.047622</v>
      </c>
      <c r="I59" s="40">
        <f>SUM(I9:I58)</f>
        <v>6934.43</v>
      </c>
      <c r="J59" s="62">
        <f>K59/I59</f>
        <v>6249.99737253098</v>
      </c>
      <c r="K59" s="47">
        <f>SUM(K9:K58)</f>
        <v>43340169.28</v>
      </c>
      <c r="L59" s="39"/>
    </row>
    <row r="60" ht="12.95" customHeight="1" spans="1:11">
      <c r="A60" s="41"/>
      <c r="B60" s="41"/>
      <c r="C60" s="41"/>
      <c r="D60" s="41"/>
      <c r="E60" s="41"/>
      <c r="F60" s="41"/>
      <c r="G60" s="42"/>
      <c r="H60" s="43"/>
      <c r="I60" s="44"/>
      <c r="J60" s="49"/>
      <c r="K60" s="49"/>
    </row>
    <row r="61" s="4" customFormat="1" ht="62.1" customHeight="1" spans="1:13">
      <c r="A61" s="45" t="s">
        <v>127</v>
      </c>
      <c r="B61" s="45"/>
      <c r="C61" s="45"/>
      <c r="D61" s="45"/>
      <c r="E61" s="45"/>
      <c r="F61" s="45"/>
      <c r="G61" s="45"/>
      <c r="H61" s="45"/>
      <c r="I61" s="45"/>
      <c r="J61" s="50"/>
      <c r="K61" s="50"/>
      <c r="L61" s="45"/>
      <c r="M61" s="51"/>
    </row>
  </sheetData>
  <sheetProtection sheet="1" objects="1"/>
  <mergeCells count="23">
    <mergeCell ref="A1:L1"/>
    <mergeCell ref="A6:D6"/>
    <mergeCell ref="E6:L6"/>
    <mergeCell ref="A60:E60"/>
    <mergeCell ref="A61:L61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A2:D3"/>
    <mergeCell ref="E2:I3"/>
    <mergeCell ref="J2:K3"/>
    <mergeCell ref="A4:D5"/>
    <mergeCell ref="E4:I5"/>
    <mergeCell ref="J4:K5"/>
  </mergeCells>
  <printOptions horizontalCentered="1"/>
  <pageMargins left="0.24" right="0.2" top="0.39" bottom="0.51" header="0.2" footer="0.16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zoomScale="115" zoomScaleNormal="115" workbookViewId="0">
      <selection activeCell="F7" sqref="F7"/>
    </sheetView>
  </sheetViews>
  <sheetFormatPr defaultColWidth="9" defaultRowHeight="14.25"/>
  <cols>
    <col min="1" max="1" width="5.875" style="5" customWidth="1"/>
    <col min="2" max="2" width="11.5" style="5" customWidth="1"/>
    <col min="3" max="3" width="24.75" style="5" customWidth="1"/>
    <col min="4" max="4" width="6.125" style="5" customWidth="1"/>
    <col min="5" max="5" width="8.25" style="5" customWidth="1"/>
    <col min="6" max="6" width="15" style="6" customWidth="1"/>
    <col min="7" max="7" width="16.125" style="7" customWidth="1"/>
    <col min="8" max="8" width="14.5" style="8" customWidth="1"/>
    <col min="9" max="9" width="14.5" style="9" customWidth="1"/>
    <col min="10" max="10" width="17" style="10" customWidth="1"/>
    <col min="11" max="11" width="19.25" style="5" customWidth="1"/>
    <col min="12" max="12" width="9" style="5" hidden="1" customWidth="1"/>
    <col min="13" max="16384" width="9" style="5"/>
  </cols>
  <sheetData>
    <row r="1" ht="35.1" customHeight="1" spans="1:11">
      <c r="A1" s="11" t="s">
        <v>0</v>
      </c>
      <c r="B1" s="11"/>
      <c r="C1" s="11"/>
      <c r="D1" s="11"/>
      <c r="E1" s="11"/>
      <c r="F1" s="12"/>
      <c r="G1" s="12"/>
      <c r="H1" s="11"/>
      <c r="I1" s="24"/>
      <c r="J1" s="24"/>
      <c r="K1" s="11"/>
    </row>
    <row r="2" s="1" customFormat="1" ht="30.95" customHeight="1" spans="1:11">
      <c r="A2" s="13" t="s">
        <v>1</v>
      </c>
      <c r="B2" s="13"/>
      <c r="C2" s="13"/>
      <c r="D2" s="13"/>
      <c r="E2" s="13" t="s">
        <v>2</v>
      </c>
      <c r="F2" s="14"/>
      <c r="G2" s="14"/>
      <c r="H2" s="13"/>
      <c r="I2" s="25" t="s">
        <v>3</v>
      </c>
      <c r="J2" s="26"/>
      <c r="K2" s="27">
        <v>45654</v>
      </c>
    </row>
    <row r="3" s="1" customFormat="1" ht="20.45" customHeight="1" spans="1:11">
      <c r="A3" s="13"/>
      <c r="B3" s="13"/>
      <c r="C3" s="13"/>
      <c r="D3" s="13"/>
      <c r="E3" s="13"/>
      <c r="F3" s="14"/>
      <c r="G3" s="14"/>
      <c r="H3" s="13"/>
      <c r="I3" s="28"/>
      <c r="J3" s="29"/>
      <c r="K3" s="30"/>
    </row>
    <row r="4" s="1" customFormat="1" ht="21.75" customHeight="1" spans="1:11">
      <c r="A4" s="13" t="s">
        <v>4</v>
      </c>
      <c r="B4" s="13"/>
      <c r="C4" s="13"/>
      <c r="D4" s="13"/>
      <c r="E4" s="13" t="s">
        <v>128</v>
      </c>
      <c r="F4" s="14"/>
      <c r="G4" s="14"/>
      <c r="H4" s="13"/>
      <c r="I4" s="25" t="s">
        <v>6</v>
      </c>
      <c r="J4" s="26"/>
      <c r="K4" s="31">
        <v>748.21</v>
      </c>
    </row>
    <row r="5" s="1" customFormat="1" ht="39.75" customHeight="1" spans="1:11">
      <c r="A5" s="13"/>
      <c r="B5" s="13"/>
      <c r="C5" s="13"/>
      <c r="D5" s="13"/>
      <c r="E5" s="13"/>
      <c r="F5" s="14"/>
      <c r="G5" s="14"/>
      <c r="H5" s="13"/>
      <c r="I5" s="28"/>
      <c r="J5" s="29"/>
      <c r="K5" s="31"/>
    </row>
    <row r="6" s="1" customFormat="1" ht="39" customHeight="1" spans="1:11">
      <c r="A6" s="13" t="s">
        <v>7</v>
      </c>
      <c r="B6" s="13"/>
      <c r="C6" s="13"/>
      <c r="D6" s="13"/>
      <c r="E6" s="13" t="s">
        <v>129</v>
      </c>
      <c r="F6" s="14"/>
      <c r="G6" s="14"/>
      <c r="H6" s="13"/>
      <c r="I6" s="13"/>
      <c r="J6" s="13"/>
      <c r="K6" s="13"/>
    </row>
    <row r="7" ht="28.5" customHeight="1" spans="1:11">
      <c r="A7" s="15" t="s">
        <v>9</v>
      </c>
      <c r="B7" s="15" t="s">
        <v>10</v>
      </c>
      <c r="C7" s="15" t="s">
        <v>11</v>
      </c>
      <c r="D7" s="15" t="s">
        <v>12</v>
      </c>
      <c r="E7" s="16" t="s">
        <v>14</v>
      </c>
      <c r="F7" s="17" t="s">
        <v>15</v>
      </c>
      <c r="G7" s="17" t="s">
        <v>16</v>
      </c>
      <c r="H7" s="15" t="s">
        <v>17</v>
      </c>
      <c r="I7" s="32" t="s">
        <v>18</v>
      </c>
      <c r="J7" s="33" t="s">
        <v>19</v>
      </c>
      <c r="K7" s="15" t="s">
        <v>20</v>
      </c>
    </row>
    <row r="8" ht="28.5" customHeight="1" spans="1:11">
      <c r="A8" s="15"/>
      <c r="B8" s="15"/>
      <c r="C8" s="15"/>
      <c r="D8" s="15"/>
      <c r="E8" s="18"/>
      <c r="F8" s="17" t="s">
        <v>21</v>
      </c>
      <c r="G8" s="17" t="s">
        <v>21</v>
      </c>
      <c r="H8" s="15"/>
      <c r="I8" s="34"/>
      <c r="J8" s="35"/>
      <c r="K8" s="15"/>
    </row>
    <row r="9" s="2" customFormat="1" ht="18" customHeight="1" spans="1:15">
      <c r="A9" s="19">
        <v>21</v>
      </c>
      <c r="B9" s="20">
        <v>101</v>
      </c>
      <c r="C9" s="19" t="s">
        <v>130</v>
      </c>
      <c r="D9" s="21"/>
      <c r="E9" s="19">
        <v>-3.2</v>
      </c>
      <c r="F9" s="22">
        <v>5.04</v>
      </c>
      <c r="G9" s="22">
        <v>6.428485</v>
      </c>
      <c r="H9" s="23">
        <v>11.47</v>
      </c>
      <c r="I9" s="36">
        <v>4800</v>
      </c>
      <c r="J9" s="37">
        <f>I9*H9</f>
        <v>55056</v>
      </c>
      <c r="K9" s="19" t="s">
        <v>25</v>
      </c>
      <c r="L9" s="2">
        <v>40</v>
      </c>
      <c r="N9" s="38"/>
      <c r="O9" s="38"/>
    </row>
    <row r="10" s="2" customFormat="1" ht="18" customHeight="1" spans="1:15">
      <c r="A10" s="19">
        <v>21</v>
      </c>
      <c r="B10" s="20">
        <v>102</v>
      </c>
      <c r="C10" s="19" t="s">
        <v>131</v>
      </c>
      <c r="D10" s="21"/>
      <c r="E10" s="19">
        <v>-3.2</v>
      </c>
      <c r="F10" s="22">
        <v>3.5875</v>
      </c>
      <c r="G10" s="22">
        <v>4.575831</v>
      </c>
      <c r="H10" s="23">
        <v>8.16</v>
      </c>
      <c r="I10" s="36">
        <v>4800</v>
      </c>
      <c r="J10" s="37">
        <f t="shared" ref="J10:J73" si="0">I10*H10</f>
        <v>39168</v>
      </c>
      <c r="K10" s="19" t="s">
        <v>25</v>
      </c>
      <c r="L10" s="2">
        <v>40</v>
      </c>
      <c r="N10" s="38"/>
      <c r="O10" s="38"/>
    </row>
    <row r="11" s="2" customFormat="1" ht="18" customHeight="1" spans="1:15">
      <c r="A11" s="19">
        <v>21</v>
      </c>
      <c r="B11" s="20">
        <v>103</v>
      </c>
      <c r="C11" s="19" t="s">
        <v>132</v>
      </c>
      <c r="D11" s="21"/>
      <c r="E11" s="19">
        <v>-3.2</v>
      </c>
      <c r="F11" s="22">
        <v>6.44</v>
      </c>
      <c r="G11" s="22">
        <v>8.214175</v>
      </c>
      <c r="H11" s="23">
        <v>14.65</v>
      </c>
      <c r="I11" s="36">
        <v>4800</v>
      </c>
      <c r="J11" s="37">
        <f t="shared" si="0"/>
        <v>70320</v>
      </c>
      <c r="K11" s="19" t="s">
        <v>25</v>
      </c>
      <c r="L11" s="2">
        <v>40</v>
      </c>
      <c r="N11" s="38"/>
      <c r="O11" s="38"/>
    </row>
    <row r="12" s="2" customFormat="1" ht="18" customHeight="1" spans="1:15">
      <c r="A12" s="19">
        <v>21</v>
      </c>
      <c r="B12" s="20">
        <v>104</v>
      </c>
      <c r="C12" s="19" t="s">
        <v>133</v>
      </c>
      <c r="D12" s="21"/>
      <c r="E12" s="19">
        <v>-3.2</v>
      </c>
      <c r="F12" s="22">
        <v>3.5</v>
      </c>
      <c r="G12" s="22">
        <v>4.464226</v>
      </c>
      <c r="H12" s="23">
        <v>7.96</v>
      </c>
      <c r="I12" s="36">
        <v>4800</v>
      </c>
      <c r="J12" s="37">
        <f t="shared" si="0"/>
        <v>38208</v>
      </c>
      <c r="K12" s="19" t="s">
        <v>25</v>
      </c>
      <c r="L12" s="2">
        <v>40</v>
      </c>
      <c r="N12" s="38"/>
      <c r="O12" s="38"/>
    </row>
    <row r="13" s="2" customFormat="1" ht="18" customHeight="1" spans="1:15">
      <c r="A13" s="19">
        <v>21</v>
      </c>
      <c r="B13" s="20">
        <v>105</v>
      </c>
      <c r="C13" s="19" t="s">
        <v>134</v>
      </c>
      <c r="D13" s="21"/>
      <c r="E13" s="19">
        <v>-3.2</v>
      </c>
      <c r="F13" s="22">
        <v>3.28</v>
      </c>
      <c r="G13" s="22">
        <v>4.183617</v>
      </c>
      <c r="H13" s="23">
        <v>7.46</v>
      </c>
      <c r="I13" s="36">
        <v>4800</v>
      </c>
      <c r="J13" s="37">
        <f t="shared" si="0"/>
        <v>35808</v>
      </c>
      <c r="K13" s="19" t="s">
        <v>25</v>
      </c>
      <c r="L13" s="2">
        <v>50</v>
      </c>
      <c r="N13" s="38"/>
      <c r="O13" s="38"/>
    </row>
    <row r="14" s="2" customFormat="1" ht="18" customHeight="1" spans="1:15">
      <c r="A14" s="19">
        <v>21</v>
      </c>
      <c r="B14" s="20">
        <v>106</v>
      </c>
      <c r="C14" s="19" t="s">
        <v>135</v>
      </c>
      <c r="D14" s="21"/>
      <c r="E14" s="19">
        <v>-3.2</v>
      </c>
      <c r="F14" s="22">
        <v>3.28</v>
      </c>
      <c r="G14" s="22">
        <v>4.183617</v>
      </c>
      <c r="H14" s="23">
        <v>7.46</v>
      </c>
      <c r="I14" s="36">
        <v>4800</v>
      </c>
      <c r="J14" s="37">
        <f t="shared" si="0"/>
        <v>35808</v>
      </c>
      <c r="K14" s="19" t="s">
        <v>25</v>
      </c>
      <c r="L14" s="2">
        <v>50</v>
      </c>
      <c r="N14" s="38"/>
      <c r="O14" s="38"/>
    </row>
    <row r="15" s="2" customFormat="1" ht="18" customHeight="1" spans="1:15">
      <c r="A15" s="19">
        <v>21</v>
      </c>
      <c r="B15" s="20">
        <v>107</v>
      </c>
      <c r="C15" s="19" t="s">
        <v>136</v>
      </c>
      <c r="D15" s="21"/>
      <c r="E15" s="19">
        <v>-3.2</v>
      </c>
      <c r="F15" s="22">
        <v>3.28</v>
      </c>
      <c r="G15" s="22">
        <v>4.183617</v>
      </c>
      <c r="H15" s="23">
        <v>7.46</v>
      </c>
      <c r="I15" s="36">
        <v>4800</v>
      </c>
      <c r="J15" s="37">
        <f t="shared" si="0"/>
        <v>35808</v>
      </c>
      <c r="K15" s="19" t="s">
        <v>25</v>
      </c>
      <c r="L15" s="2">
        <v>50</v>
      </c>
      <c r="N15" s="38"/>
      <c r="O15" s="38"/>
    </row>
    <row r="16" s="2" customFormat="1" ht="18" customHeight="1" spans="1:15">
      <c r="A16" s="19">
        <v>21</v>
      </c>
      <c r="B16" s="20">
        <v>108</v>
      </c>
      <c r="C16" s="19" t="s">
        <v>137</v>
      </c>
      <c r="D16" s="21"/>
      <c r="E16" s="19">
        <v>-3.2</v>
      </c>
      <c r="F16" s="22">
        <v>3.28</v>
      </c>
      <c r="G16" s="22">
        <v>4.183617</v>
      </c>
      <c r="H16" s="23">
        <v>7.46</v>
      </c>
      <c r="I16" s="36">
        <v>4800</v>
      </c>
      <c r="J16" s="37">
        <f t="shared" si="0"/>
        <v>35808</v>
      </c>
      <c r="K16" s="19" t="s">
        <v>25</v>
      </c>
      <c r="L16" s="2">
        <v>50</v>
      </c>
      <c r="N16" s="38"/>
      <c r="O16" s="38"/>
    </row>
    <row r="17" s="2" customFormat="1" ht="18" customHeight="1" spans="1:15">
      <c r="A17" s="19">
        <v>21</v>
      </c>
      <c r="B17" s="20">
        <v>109</v>
      </c>
      <c r="C17" s="19" t="s">
        <v>138</v>
      </c>
      <c r="D17" s="21"/>
      <c r="E17" s="19">
        <v>-3.2</v>
      </c>
      <c r="F17" s="22">
        <v>3.485</v>
      </c>
      <c r="G17" s="22">
        <v>4.445093</v>
      </c>
      <c r="H17" s="23">
        <v>7.93</v>
      </c>
      <c r="I17" s="36">
        <v>4800</v>
      </c>
      <c r="J17" s="37">
        <f t="shared" si="0"/>
        <v>38064</v>
      </c>
      <c r="K17" s="19" t="s">
        <v>25</v>
      </c>
      <c r="L17" s="2">
        <v>50</v>
      </c>
      <c r="N17" s="38"/>
      <c r="O17" s="38"/>
    </row>
    <row r="18" s="2" customFormat="1" ht="18" customHeight="1" spans="1:15">
      <c r="A18" s="19">
        <v>21</v>
      </c>
      <c r="B18" s="20">
        <v>110</v>
      </c>
      <c r="C18" s="19" t="s">
        <v>139</v>
      </c>
      <c r="D18" s="21"/>
      <c r="E18" s="19">
        <v>-3.2</v>
      </c>
      <c r="F18" s="22">
        <v>3.5</v>
      </c>
      <c r="G18" s="22">
        <v>4.464226</v>
      </c>
      <c r="H18" s="23">
        <v>7.96</v>
      </c>
      <c r="I18" s="36">
        <v>4800</v>
      </c>
      <c r="J18" s="37">
        <f t="shared" si="0"/>
        <v>38208</v>
      </c>
      <c r="K18" s="19" t="s">
        <v>25</v>
      </c>
      <c r="L18" s="2">
        <v>50</v>
      </c>
      <c r="N18" s="38"/>
      <c r="O18" s="38"/>
    </row>
    <row r="19" s="2" customFormat="1" ht="18" customHeight="1" spans="1:15">
      <c r="A19" s="19">
        <v>21</v>
      </c>
      <c r="B19" s="20">
        <v>111</v>
      </c>
      <c r="C19" s="19" t="s">
        <v>140</v>
      </c>
      <c r="D19" s="21"/>
      <c r="E19" s="19">
        <v>-3.2</v>
      </c>
      <c r="F19" s="22">
        <v>8.1</v>
      </c>
      <c r="G19" s="22">
        <v>10.331493</v>
      </c>
      <c r="H19" s="23">
        <v>18.43</v>
      </c>
      <c r="I19" s="36">
        <v>4800</v>
      </c>
      <c r="J19" s="37">
        <f t="shared" si="0"/>
        <v>88464</v>
      </c>
      <c r="K19" s="19" t="s">
        <v>25</v>
      </c>
      <c r="L19" s="2">
        <v>50</v>
      </c>
      <c r="N19" s="38"/>
      <c r="O19" s="38"/>
    </row>
    <row r="20" s="2" customFormat="1" ht="18" customHeight="1" spans="1:15">
      <c r="A20" s="19">
        <v>21</v>
      </c>
      <c r="B20" s="20">
        <v>112</v>
      </c>
      <c r="C20" s="19" t="s">
        <v>141</v>
      </c>
      <c r="D20" s="21"/>
      <c r="E20" s="19">
        <v>-3.2</v>
      </c>
      <c r="F20" s="22">
        <v>6.05</v>
      </c>
      <c r="G20" s="22">
        <v>7.716733</v>
      </c>
      <c r="H20" s="23">
        <v>13.77</v>
      </c>
      <c r="I20" s="36">
        <v>4800</v>
      </c>
      <c r="J20" s="37">
        <f t="shared" si="0"/>
        <v>66096</v>
      </c>
      <c r="K20" s="19" t="s">
        <v>25</v>
      </c>
      <c r="L20" s="2">
        <v>50</v>
      </c>
      <c r="N20" s="38"/>
      <c r="O20" s="38"/>
    </row>
    <row r="21" s="2" customFormat="1" ht="18" customHeight="1" spans="1:15">
      <c r="A21" s="19">
        <v>21</v>
      </c>
      <c r="B21" s="20">
        <v>113</v>
      </c>
      <c r="C21" s="19" t="s">
        <v>142</v>
      </c>
      <c r="D21" s="21"/>
      <c r="E21" s="19">
        <v>-3.2</v>
      </c>
      <c r="F21" s="22">
        <v>6.05</v>
      </c>
      <c r="G21" s="22">
        <v>7.716733</v>
      </c>
      <c r="H21" s="23">
        <v>13.77</v>
      </c>
      <c r="I21" s="36">
        <v>4800</v>
      </c>
      <c r="J21" s="37">
        <f t="shared" si="0"/>
        <v>66096</v>
      </c>
      <c r="K21" s="19" t="s">
        <v>25</v>
      </c>
      <c r="L21" s="2">
        <v>50</v>
      </c>
      <c r="N21" s="38"/>
      <c r="O21" s="38"/>
    </row>
    <row r="22" s="2" customFormat="1" ht="18" customHeight="1" spans="1:15">
      <c r="A22" s="19">
        <v>21</v>
      </c>
      <c r="B22" s="20">
        <v>114</v>
      </c>
      <c r="C22" s="19" t="s">
        <v>143</v>
      </c>
      <c r="D22" s="21"/>
      <c r="E22" s="19">
        <v>-3.2</v>
      </c>
      <c r="F22" s="22">
        <v>8.1</v>
      </c>
      <c r="G22" s="22">
        <v>10.331493</v>
      </c>
      <c r="H22" s="23">
        <v>18.43</v>
      </c>
      <c r="I22" s="36">
        <v>4800</v>
      </c>
      <c r="J22" s="37">
        <f t="shared" si="0"/>
        <v>88464</v>
      </c>
      <c r="K22" s="19" t="s">
        <v>25</v>
      </c>
      <c r="L22" s="2">
        <v>50</v>
      </c>
      <c r="N22" s="38"/>
      <c r="O22" s="38"/>
    </row>
    <row r="23" s="2" customFormat="1" ht="18" customHeight="1" spans="1:15">
      <c r="A23" s="19">
        <v>21</v>
      </c>
      <c r="B23" s="20">
        <v>115</v>
      </c>
      <c r="C23" s="19" t="s">
        <v>144</v>
      </c>
      <c r="D23" s="21"/>
      <c r="E23" s="19">
        <v>-3.2</v>
      </c>
      <c r="F23" s="22">
        <v>3.91</v>
      </c>
      <c r="G23" s="22">
        <v>4.987178</v>
      </c>
      <c r="H23" s="23">
        <v>8.9</v>
      </c>
      <c r="I23" s="36">
        <v>4800</v>
      </c>
      <c r="J23" s="37">
        <f t="shared" si="0"/>
        <v>42720</v>
      </c>
      <c r="K23" s="19" t="s">
        <v>25</v>
      </c>
      <c r="L23" s="2">
        <v>50</v>
      </c>
      <c r="N23" s="38"/>
      <c r="O23" s="38"/>
    </row>
    <row r="24" s="2" customFormat="1" ht="18" customHeight="1" spans="1:15">
      <c r="A24" s="19">
        <v>21</v>
      </c>
      <c r="B24" s="20">
        <v>116</v>
      </c>
      <c r="C24" s="19" t="s">
        <v>145</v>
      </c>
      <c r="D24" s="21"/>
      <c r="E24" s="19">
        <v>-3.2</v>
      </c>
      <c r="F24" s="22">
        <v>6.4125</v>
      </c>
      <c r="G24" s="22">
        <v>8.179099</v>
      </c>
      <c r="H24" s="23">
        <v>14.59</v>
      </c>
      <c r="I24" s="36">
        <v>4800</v>
      </c>
      <c r="J24" s="37">
        <f t="shared" si="0"/>
        <v>70032</v>
      </c>
      <c r="K24" s="19" t="s">
        <v>25</v>
      </c>
      <c r="L24" s="2">
        <v>50</v>
      </c>
      <c r="N24" s="38"/>
      <c r="O24" s="38"/>
    </row>
    <row r="25" s="2" customFormat="1" ht="18" customHeight="1" spans="1:15">
      <c r="A25" s="19">
        <v>21</v>
      </c>
      <c r="B25" s="20">
        <v>117</v>
      </c>
      <c r="C25" s="19" t="s">
        <v>146</v>
      </c>
      <c r="D25" s="21"/>
      <c r="E25" s="19">
        <v>-3.2</v>
      </c>
      <c r="F25" s="22">
        <v>5.22</v>
      </c>
      <c r="G25" s="22">
        <v>6.658073</v>
      </c>
      <c r="H25" s="23">
        <v>11.88</v>
      </c>
      <c r="I25" s="36">
        <v>4800</v>
      </c>
      <c r="J25" s="37">
        <f t="shared" si="0"/>
        <v>57024</v>
      </c>
      <c r="K25" s="19" t="s">
        <v>25</v>
      </c>
      <c r="L25" s="2">
        <v>50</v>
      </c>
      <c r="N25" s="38"/>
      <c r="O25" s="38"/>
    </row>
    <row r="26" s="2" customFormat="1" ht="18" customHeight="1" spans="1:15">
      <c r="A26" s="19">
        <v>21</v>
      </c>
      <c r="B26" s="20">
        <v>118</v>
      </c>
      <c r="C26" s="19" t="s">
        <v>147</v>
      </c>
      <c r="D26" s="21"/>
      <c r="E26" s="19">
        <v>-3.2</v>
      </c>
      <c r="F26" s="22">
        <v>5.655</v>
      </c>
      <c r="G26" s="22">
        <v>7.212913</v>
      </c>
      <c r="H26" s="23">
        <v>12.87</v>
      </c>
      <c r="I26" s="36">
        <v>4800</v>
      </c>
      <c r="J26" s="37">
        <f t="shared" si="0"/>
        <v>61776</v>
      </c>
      <c r="K26" s="19" t="s">
        <v>25</v>
      </c>
      <c r="L26" s="2">
        <v>50</v>
      </c>
      <c r="N26" s="38"/>
      <c r="O26" s="38"/>
    </row>
    <row r="27" s="2" customFormat="1" ht="18" customHeight="1" spans="1:15">
      <c r="A27" s="19">
        <v>21</v>
      </c>
      <c r="B27" s="20">
        <v>119</v>
      </c>
      <c r="C27" s="19" t="s">
        <v>148</v>
      </c>
      <c r="D27" s="21"/>
      <c r="E27" s="19">
        <v>-3.2</v>
      </c>
      <c r="F27" s="22">
        <v>3.5</v>
      </c>
      <c r="G27" s="22">
        <v>4.464226</v>
      </c>
      <c r="H27" s="23">
        <v>7.96</v>
      </c>
      <c r="I27" s="36">
        <v>4800</v>
      </c>
      <c r="J27" s="37">
        <f t="shared" si="0"/>
        <v>38208</v>
      </c>
      <c r="K27" s="19" t="s">
        <v>25</v>
      </c>
      <c r="L27" s="2">
        <v>50</v>
      </c>
      <c r="N27" s="38"/>
      <c r="O27" s="38"/>
    </row>
    <row r="28" s="2" customFormat="1" ht="18" customHeight="1" spans="1:15">
      <c r="A28" s="19">
        <v>21</v>
      </c>
      <c r="B28" s="20">
        <v>120</v>
      </c>
      <c r="C28" s="19" t="s">
        <v>149</v>
      </c>
      <c r="D28" s="21"/>
      <c r="E28" s="19">
        <v>-3.2</v>
      </c>
      <c r="F28" s="22">
        <v>3.5</v>
      </c>
      <c r="G28" s="22">
        <v>4.464226</v>
      </c>
      <c r="H28" s="23">
        <v>7.96</v>
      </c>
      <c r="I28" s="36">
        <v>4800</v>
      </c>
      <c r="J28" s="37">
        <f t="shared" si="0"/>
        <v>38208</v>
      </c>
      <c r="K28" s="19" t="s">
        <v>25</v>
      </c>
      <c r="L28" s="2">
        <v>50</v>
      </c>
      <c r="N28" s="38"/>
      <c r="O28" s="38"/>
    </row>
    <row r="29" s="2" customFormat="1" ht="18" customHeight="1" spans="1:15">
      <c r="A29" s="19">
        <v>21</v>
      </c>
      <c r="B29" s="20">
        <v>121</v>
      </c>
      <c r="C29" s="19" t="s">
        <v>150</v>
      </c>
      <c r="D29" s="21"/>
      <c r="E29" s="19">
        <v>-3.2</v>
      </c>
      <c r="F29" s="22">
        <v>2.535</v>
      </c>
      <c r="G29" s="22">
        <v>3.233375</v>
      </c>
      <c r="H29" s="23">
        <v>5.77</v>
      </c>
      <c r="I29" s="36">
        <v>4800</v>
      </c>
      <c r="J29" s="37">
        <f t="shared" si="0"/>
        <v>27696</v>
      </c>
      <c r="K29" s="19" t="s">
        <v>25</v>
      </c>
      <c r="L29" s="2">
        <v>50</v>
      </c>
      <c r="N29" s="38"/>
      <c r="O29" s="38"/>
    </row>
    <row r="30" s="2" customFormat="1" ht="18" customHeight="1" spans="1:15">
      <c r="A30" s="19">
        <v>21</v>
      </c>
      <c r="B30" s="20">
        <v>122</v>
      </c>
      <c r="C30" s="19" t="s">
        <v>151</v>
      </c>
      <c r="D30" s="21"/>
      <c r="E30" s="19">
        <v>-3.2</v>
      </c>
      <c r="F30" s="22">
        <v>6.655</v>
      </c>
      <c r="G30" s="22">
        <v>8.488406</v>
      </c>
      <c r="H30" s="23">
        <v>15.14</v>
      </c>
      <c r="I30" s="36">
        <v>4800</v>
      </c>
      <c r="J30" s="37">
        <f t="shared" si="0"/>
        <v>72672</v>
      </c>
      <c r="K30" s="19" t="s">
        <v>25</v>
      </c>
      <c r="L30" s="2">
        <v>50</v>
      </c>
      <c r="N30" s="38"/>
      <c r="O30" s="38"/>
    </row>
    <row r="31" s="2" customFormat="1" ht="18" customHeight="1" spans="1:15">
      <c r="A31" s="19">
        <v>21</v>
      </c>
      <c r="B31" s="20">
        <v>123</v>
      </c>
      <c r="C31" s="19" t="s">
        <v>152</v>
      </c>
      <c r="D31" s="21"/>
      <c r="E31" s="19">
        <v>-3.2</v>
      </c>
      <c r="F31" s="22">
        <v>2.3125</v>
      </c>
      <c r="G31" s="22">
        <v>2.949578</v>
      </c>
      <c r="H31" s="23">
        <v>5.26</v>
      </c>
      <c r="I31" s="36">
        <v>4800</v>
      </c>
      <c r="J31" s="37">
        <f t="shared" si="0"/>
        <v>25248</v>
      </c>
      <c r="K31" s="19" t="s">
        <v>25</v>
      </c>
      <c r="L31" s="2">
        <v>50</v>
      </c>
      <c r="N31" s="38"/>
      <c r="O31" s="38"/>
    </row>
    <row r="32" s="2" customFormat="1" ht="18" customHeight="1" spans="1:15">
      <c r="A32" s="19">
        <v>21</v>
      </c>
      <c r="B32" s="20">
        <v>124</v>
      </c>
      <c r="C32" s="19" t="s">
        <v>153</v>
      </c>
      <c r="D32" s="21"/>
      <c r="E32" s="19">
        <v>-3.2</v>
      </c>
      <c r="F32" s="22">
        <v>3.6075</v>
      </c>
      <c r="G32" s="22">
        <v>4.601341</v>
      </c>
      <c r="H32" s="23">
        <v>8.21</v>
      </c>
      <c r="I32" s="36">
        <v>4800</v>
      </c>
      <c r="J32" s="37">
        <f t="shared" si="0"/>
        <v>39408</v>
      </c>
      <c r="K32" s="19" t="s">
        <v>25</v>
      </c>
      <c r="L32" s="2">
        <v>50</v>
      </c>
      <c r="N32" s="38"/>
      <c r="O32" s="38"/>
    </row>
    <row r="33" s="2" customFormat="1" ht="18" customHeight="1" spans="1:15">
      <c r="A33" s="19">
        <v>21</v>
      </c>
      <c r="B33" s="20">
        <v>125</v>
      </c>
      <c r="C33" s="19" t="s">
        <v>154</v>
      </c>
      <c r="D33" s="21"/>
      <c r="E33" s="19">
        <v>-3.2</v>
      </c>
      <c r="F33" s="22">
        <v>3.8025</v>
      </c>
      <c r="G33" s="22">
        <v>4.850062</v>
      </c>
      <c r="H33" s="23">
        <v>8.65</v>
      </c>
      <c r="I33" s="36">
        <v>4800</v>
      </c>
      <c r="J33" s="37">
        <f t="shared" si="0"/>
        <v>41520</v>
      </c>
      <c r="K33" s="19" t="s">
        <v>25</v>
      </c>
      <c r="L33" s="2">
        <v>50</v>
      </c>
      <c r="N33" s="38"/>
      <c r="O33" s="38"/>
    </row>
    <row r="34" s="2" customFormat="1" ht="18" customHeight="1" spans="1:15">
      <c r="A34" s="19">
        <v>21</v>
      </c>
      <c r="B34" s="20">
        <v>126</v>
      </c>
      <c r="C34" s="19" t="s">
        <v>155</v>
      </c>
      <c r="D34" s="21"/>
      <c r="E34" s="19">
        <v>-3.2</v>
      </c>
      <c r="F34" s="22">
        <v>7.14</v>
      </c>
      <c r="G34" s="22">
        <v>9.10702</v>
      </c>
      <c r="H34" s="23">
        <v>16.25</v>
      </c>
      <c r="I34" s="36">
        <v>4800</v>
      </c>
      <c r="J34" s="37">
        <f t="shared" si="0"/>
        <v>78000</v>
      </c>
      <c r="K34" s="19" t="s">
        <v>25</v>
      </c>
      <c r="L34" s="2">
        <v>50</v>
      </c>
      <c r="N34" s="38"/>
      <c r="O34" s="38"/>
    </row>
    <row r="35" s="2" customFormat="1" ht="18" customHeight="1" spans="1:15">
      <c r="A35" s="19">
        <v>21</v>
      </c>
      <c r="B35" s="20">
        <v>127</v>
      </c>
      <c r="C35" s="19" t="s">
        <v>156</v>
      </c>
      <c r="D35" s="21"/>
      <c r="E35" s="19">
        <v>-3.2</v>
      </c>
      <c r="F35" s="22">
        <v>4.88</v>
      </c>
      <c r="G35" s="22">
        <v>6.224406</v>
      </c>
      <c r="H35" s="23">
        <v>11.1</v>
      </c>
      <c r="I35" s="36">
        <v>4800</v>
      </c>
      <c r="J35" s="37">
        <f t="shared" si="0"/>
        <v>53280</v>
      </c>
      <c r="K35" s="19" t="s">
        <v>25</v>
      </c>
      <c r="L35" s="2">
        <v>50</v>
      </c>
      <c r="N35" s="38"/>
      <c r="O35" s="38"/>
    </row>
    <row r="36" s="2" customFormat="1" ht="18" customHeight="1" spans="1:15">
      <c r="A36" s="19">
        <v>21</v>
      </c>
      <c r="B36" s="20">
        <v>128</v>
      </c>
      <c r="C36" s="19" t="s">
        <v>157</v>
      </c>
      <c r="D36" s="21"/>
      <c r="E36" s="19">
        <v>-3.2</v>
      </c>
      <c r="F36" s="22">
        <v>5.655</v>
      </c>
      <c r="G36" s="22">
        <v>7.212913</v>
      </c>
      <c r="H36" s="23">
        <v>12.87</v>
      </c>
      <c r="I36" s="36">
        <v>4800</v>
      </c>
      <c r="J36" s="37">
        <f t="shared" si="0"/>
        <v>61776</v>
      </c>
      <c r="K36" s="19" t="s">
        <v>25</v>
      </c>
      <c r="L36" s="2">
        <v>50</v>
      </c>
      <c r="N36" s="38"/>
      <c r="O36" s="38"/>
    </row>
    <row r="37" s="2" customFormat="1" ht="18" customHeight="1" spans="1:15">
      <c r="A37" s="19">
        <v>21</v>
      </c>
      <c r="B37" s="20">
        <v>129</v>
      </c>
      <c r="C37" s="19" t="s">
        <v>158</v>
      </c>
      <c r="D37" s="21"/>
      <c r="E37" s="19">
        <v>-3.2</v>
      </c>
      <c r="F37" s="22">
        <v>3.22</v>
      </c>
      <c r="G37" s="22">
        <v>4.107087</v>
      </c>
      <c r="H37" s="23">
        <v>7.33</v>
      </c>
      <c r="I37" s="36">
        <v>4800</v>
      </c>
      <c r="J37" s="37">
        <f t="shared" si="0"/>
        <v>35184</v>
      </c>
      <c r="K37" s="19" t="s">
        <v>25</v>
      </c>
      <c r="L37" s="2">
        <v>50</v>
      </c>
      <c r="N37" s="38"/>
      <c r="O37" s="38"/>
    </row>
    <row r="38" s="2" customFormat="1" ht="18" customHeight="1" spans="1:15">
      <c r="A38" s="19">
        <v>21</v>
      </c>
      <c r="B38" s="20">
        <v>130</v>
      </c>
      <c r="C38" s="19" t="s">
        <v>159</v>
      </c>
      <c r="D38" s="21"/>
      <c r="E38" s="19">
        <v>-3.2</v>
      </c>
      <c r="F38" s="22">
        <v>3.22</v>
      </c>
      <c r="G38" s="22">
        <v>4.107087</v>
      </c>
      <c r="H38" s="23">
        <v>7.33</v>
      </c>
      <c r="I38" s="36">
        <v>4800</v>
      </c>
      <c r="J38" s="37">
        <f t="shared" si="0"/>
        <v>35184</v>
      </c>
      <c r="K38" s="19" t="s">
        <v>25</v>
      </c>
      <c r="L38" s="2">
        <v>50</v>
      </c>
      <c r="N38" s="38"/>
      <c r="O38" s="38"/>
    </row>
    <row r="39" s="2" customFormat="1" ht="18" customHeight="1" spans="1:15">
      <c r="A39" s="19">
        <v>21</v>
      </c>
      <c r="B39" s="20">
        <v>131</v>
      </c>
      <c r="C39" s="19" t="s">
        <v>160</v>
      </c>
      <c r="D39" s="21"/>
      <c r="E39" s="19">
        <v>-3.2</v>
      </c>
      <c r="F39" s="22">
        <v>5.04</v>
      </c>
      <c r="G39" s="22">
        <v>6.428485</v>
      </c>
      <c r="H39" s="23">
        <v>11.47</v>
      </c>
      <c r="I39" s="36">
        <v>4800</v>
      </c>
      <c r="J39" s="37">
        <f t="shared" si="0"/>
        <v>55056</v>
      </c>
      <c r="K39" s="19" t="s">
        <v>25</v>
      </c>
      <c r="L39" s="2">
        <v>50</v>
      </c>
      <c r="N39" s="38"/>
      <c r="O39" s="38"/>
    </row>
    <row r="40" s="2" customFormat="1" ht="18" customHeight="1" spans="1:15">
      <c r="A40" s="19">
        <v>21</v>
      </c>
      <c r="B40" s="20">
        <v>132</v>
      </c>
      <c r="C40" s="19" t="s">
        <v>161</v>
      </c>
      <c r="D40" s="21"/>
      <c r="E40" s="19">
        <v>-3.2</v>
      </c>
      <c r="F40" s="22">
        <v>3.5</v>
      </c>
      <c r="G40" s="22">
        <v>4.464226</v>
      </c>
      <c r="H40" s="23">
        <v>7.96</v>
      </c>
      <c r="I40" s="36">
        <v>4800</v>
      </c>
      <c r="J40" s="37">
        <f t="shared" si="0"/>
        <v>38208</v>
      </c>
      <c r="K40" s="19" t="s">
        <v>25</v>
      </c>
      <c r="L40" s="2">
        <v>50</v>
      </c>
      <c r="N40" s="38"/>
      <c r="O40" s="38"/>
    </row>
    <row r="41" s="2" customFormat="1" ht="18" customHeight="1" spans="1:15">
      <c r="A41" s="19">
        <v>21</v>
      </c>
      <c r="B41" s="20">
        <v>133</v>
      </c>
      <c r="C41" s="19" t="s">
        <v>162</v>
      </c>
      <c r="D41" s="21"/>
      <c r="E41" s="19">
        <v>-3.2</v>
      </c>
      <c r="F41" s="22">
        <v>6.44</v>
      </c>
      <c r="G41" s="22">
        <v>8.214175</v>
      </c>
      <c r="H41" s="23">
        <v>14.65</v>
      </c>
      <c r="I41" s="36">
        <v>4800</v>
      </c>
      <c r="J41" s="37">
        <f t="shared" si="0"/>
        <v>70320</v>
      </c>
      <c r="K41" s="19" t="s">
        <v>25</v>
      </c>
      <c r="L41" s="2">
        <v>50</v>
      </c>
      <c r="N41" s="38"/>
      <c r="O41" s="38"/>
    </row>
    <row r="42" s="2" customFormat="1" ht="18" customHeight="1" spans="1:15">
      <c r="A42" s="19">
        <v>21</v>
      </c>
      <c r="B42" s="20">
        <v>134</v>
      </c>
      <c r="C42" s="19" t="s">
        <v>163</v>
      </c>
      <c r="D42" s="21"/>
      <c r="E42" s="19">
        <v>-3.2</v>
      </c>
      <c r="F42" s="22">
        <v>3.5875</v>
      </c>
      <c r="G42" s="22">
        <v>4.575831</v>
      </c>
      <c r="H42" s="23">
        <v>8.16</v>
      </c>
      <c r="I42" s="36">
        <v>4800</v>
      </c>
      <c r="J42" s="37">
        <f t="shared" si="0"/>
        <v>39168</v>
      </c>
      <c r="K42" s="19" t="s">
        <v>25</v>
      </c>
      <c r="L42" s="2">
        <v>50</v>
      </c>
      <c r="N42" s="38"/>
      <c r="O42" s="38"/>
    </row>
    <row r="43" s="2" customFormat="1" ht="18" customHeight="1" spans="1:15">
      <c r="A43" s="19">
        <v>21</v>
      </c>
      <c r="B43" s="20">
        <v>135</v>
      </c>
      <c r="C43" s="19" t="s">
        <v>164</v>
      </c>
      <c r="D43" s="21"/>
      <c r="E43" s="19">
        <v>-3.2</v>
      </c>
      <c r="F43" s="22">
        <v>3.28</v>
      </c>
      <c r="G43" s="22">
        <v>4.183617</v>
      </c>
      <c r="H43" s="23">
        <v>7.46</v>
      </c>
      <c r="I43" s="36">
        <v>4800</v>
      </c>
      <c r="J43" s="37">
        <f t="shared" si="0"/>
        <v>35808</v>
      </c>
      <c r="K43" s="19" t="s">
        <v>25</v>
      </c>
      <c r="L43" s="2">
        <v>50</v>
      </c>
      <c r="N43" s="38"/>
      <c r="O43" s="38"/>
    </row>
    <row r="44" s="2" customFormat="1" ht="18" customHeight="1" spans="1:15">
      <c r="A44" s="19">
        <v>21</v>
      </c>
      <c r="B44" s="20">
        <v>136</v>
      </c>
      <c r="C44" s="19" t="s">
        <v>165</v>
      </c>
      <c r="D44" s="21"/>
      <c r="E44" s="19">
        <v>-3.2</v>
      </c>
      <c r="F44" s="22">
        <v>3.28</v>
      </c>
      <c r="G44" s="22">
        <v>4.183617</v>
      </c>
      <c r="H44" s="23">
        <v>7.46</v>
      </c>
      <c r="I44" s="36">
        <v>4800</v>
      </c>
      <c r="J44" s="37">
        <f t="shared" si="0"/>
        <v>35808</v>
      </c>
      <c r="K44" s="19" t="s">
        <v>25</v>
      </c>
      <c r="L44" s="2">
        <v>50</v>
      </c>
      <c r="N44" s="38"/>
      <c r="O44" s="38"/>
    </row>
    <row r="45" s="2" customFormat="1" ht="18" customHeight="1" spans="1:15">
      <c r="A45" s="19">
        <v>21</v>
      </c>
      <c r="B45" s="20">
        <v>137</v>
      </c>
      <c r="C45" s="19" t="s">
        <v>166</v>
      </c>
      <c r="D45" s="21"/>
      <c r="E45" s="19">
        <v>-3.2</v>
      </c>
      <c r="F45" s="22">
        <v>3.28</v>
      </c>
      <c r="G45" s="22">
        <v>4.183617</v>
      </c>
      <c r="H45" s="23">
        <v>7.46</v>
      </c>
      <c r="I45" s="36">
        <v>4800</v>
      </c>
      <c r="J45" s="37">
        <f t="shared" si="0"/>
        <v>35808</v>
      </c>
      <c r="K45" s="19" t="s">
        <v>25</v>
      </c>
      <c r="L45" s="2">
        <v>50</v>
      </c>
      <c r="N45" s="38"/>
      <c r="O45" s="38"/>
    </row>
    <row r="46" s="2" customFormat="1" ht="18" customHeight="1" spans="1:15">
      <c r="A46" s="19">
        <v>21</v>
      </c>
      <c r="B46" s="20">
        <v>138</v>
      </c>
      <c r="C46" s="19" t="s">
        <v>167</v>
      </c>
      <c r="D46" s="21"/>
      <c r="E46" s="19">
        <v>-3.2</v>
      </c>
      <c r="F46" s="22">
        <v>3.28</v>
      </c>
      <c r="G46" s="22">
        <v>4.183617</v>
      </c>
      <c r="H46" s="23">
        <v>7.46</v>
      </c>
      <c r="I46" s="36">
        <v>4800</v>
      </c>
      <c r="J46" s="37">
        <f t="shared" si="0"/>
        <v>35808</v>
      </c>
      <c r="K46" s="19" t="s">
        <v>25</v>
      </c>
      <c r="L46" s="2">
        <v>50</v>
      </c>
      <c r="N46" s="38"/>
      <c r="O46" s="38"/>
    </row>
    <row r="47" s="2" customFormat="1" ht="18" customHeight="1" spans="1:15">
      <c r="A47" s="19">
        <v>21</v>
      </c>
      <c r="B47" s="20">
        <v>139</v>
      </c>
      <c r="C47" s="19" t="s">
        <v>168</v>
      </c>
      <c r="D47" s="21"/>
      <c r="E47" s="19">
        <v>-3.2</v>
      </c>
      <c r="F47" s="22">
        <v>3.9975</v>
      </c>
      <c r="G47" s="22">
        <v>5.098783</v>
      </c>
      <c r="H47" s="23">
        <v>9.1</v>
      </c>
      <c r="I47" s="36">
        <v>4800</v>
      </c>
      <c r="J47" s="37">
        <f t="shared" si="0"/>
        <v>43680</v>
      </c>
      <c r="K47" s="19" t="s">
        <v>25</v>
      </c>
      <c r="L47" s="2">
        <v>50</v>
      </c>
      <c r="N47" s="38"/>
      <c r="O47" s="38"/>
    </row>
    <row r="48" s="2" customFormat="1" ht="18" customHeight="1" spans="1:15">
      <c r="A48" s="19">
        <v>21</v>
      </c>
      <c r="B48" s="20">
        <v>140</v>
      </c>
      <c r="C48" s="19" t="s">
        <v>169</v>
      </c>
      <c r="D48" s="21"/>
      <c r="E48" s="19">
        <v>-3.2</v>
      </c>
      <c r="F48" s="22">
        <v>3.9975</v>
      </c>
      <c r="G48" s="22">
        <v>5.098783</v>
      </c>
      <c r="H48" s="23">
        <v>9.1</v>
      </c>
      <c r="I48" s="36">
        <v>4800</v>
      </c>
      <c r="J48" s="37">
        <f t="shared" si="0"/>
        <v>43680</v>
      </c>
      <c r="K48" s="19" t="s">
        <v>25</v>
      </c>
      <c r="L48" s="2">
        <v>50</v>
      </c>
      <c r="N48" s="38"/>
      <c r="O48" s="38"/>
    </row>
    <row r="49" s="2" customFormat="1" ht="18" customHeight="1" spans="1:15">
      <c r="A49" s="19">
        <v>21</v>
      </c>
      <c r="B49" s="20">
        <v>141</v>
      </c>
      <c r="C49" s="19" t="s">
        <v>170</v>
      </c>
      <c r="D49" s="21"/>
      <c r="E49" s="19">
        <v>-3.2</v>
      </c>
      <c r="F49" s="22">
        <v>2.7675</v>
      </c>
      <c r="G49" s="22">
        <v>3.529927</v>
      </c>
      <c r="H49" s="23">
        <v>6.3</v>
      </c>
      <c r="I49" s="36">
        <v>4800</v>
      </c>
      <c r="J49" s="37">
        <f t="shared" si="0"/>
        <v>30240</v>
      </c>
      <c r="K49" s="19" t="s">
        <v>25</v>
      </c>
      <c r="L49" s="2">
        <v>50</v>
      </c>
      <c r="N49" s="38"/>
      <c r="O49" s="38"/>
    </row>
    <row r="50" s="2" customFormat="1" ht="18" customHeight="1" spans="1:15">
      <c r="A50" s="19">
        <v>21</v>
      </c>
      <c r="B50" s="20">
        <v>142</v>
      </c>
      <c r="C50" s="19" t="s">
        <v>171</v>
      </c>
      <c r="D50" s="21"/>
      <c r="E50" s="19">
        <v>-3.2</v>
      </c>
      <c r="F50" s="22">
        <v>3.485</v>
      </c>
      <c r="G50" s="22">
        <v>4.445093</v>
      </c>
      <c r="H50" s="23">
        <v>7.93</v>
      </c>
      <c r="I50" s="36">
        <v>4800</v>
      </c>
      <c r="J50" s="37">
        <f t="shared" si="0"/>
        <v>38064</v>
      </c>
      <c r="K50" s="19" t="s">
        <v>25</v>
      </c>
      <c r="L50" s="2">
        <v>50</v>
      </c>
      <c r="N50" s="38"/>
      <c r="O50" s="38"/>
    </row>
    <row r="51" s="2" customFormat="1" ht="18" customHeight="1" spans="1:15">
      <c r="A51" s="19">
        <v>21</v>
      </c>
      <c r="B51" s="20">
        <v>143</v>
      </c>
      <c r="C51" s="19" t="s">
        <v>172</v>
      </c>
      <c r="D51" s="21"/>
      <c r="E51" s="19">
        <v>-3.2</v>
      </c>
      <c r="F51" s="22">
        <v>3.4</v>
      </c>
      <c r="G51" s="22">
        <v>4.336676</v>
      </c>
      <c r="H51" s="23">
        <v>7.74</v>
      </c>
      <c r="I51" s="36">
        <v>4800</v>
      </c>
      <c r="J51" s="37">
        <f t="shared" si="0"/>
        <v>37152</v>
      </c>
      <c r="K51" s="19" t="s">
        <v>25</v>
      </c>
      <c r="L51" s="2">
        <v>50</v>
      </c>
      <c r="N51" s="38"/>
      <c r="O51" s="38"/>
    </row>
    <row r="52" s="2" customFormat="1" ht="18" customHeight="1" spans="1:15">
      <c r="A52" s="19">
        <v>21</v>
      </c>
      <c r="B52" s="20">
        <v>144</v>
      </c>
      <c r="C52" s="19" t="s">
        <v>173</v>
      </c>
      <c r="D52" s="21"/>
      <c r="E52" s="19">
        <v>-3.2</v>
      </c>
      <c r="F52" s="22">
        <v>2.7675</v>
      </c>
      <c r="G52" s="22">
        <v>3.529927</v>
      </c>
      <c r="H52" s="23">
        <v>6.3</v>
      </c>
      <c r="I52" s="36">
        <v>4800</v>
      </c>
      <c r="J52" s="37">
        <f t="shared" si="0"/>
        <v>30240</v>
      </c>
      <c r="K52" s="19" t="s">
        <v>25</v>
      </c>
      <c r="L52" s="2">
        <v>50</v>
      </c>
      <c r="N52" s="38"/>
      <c r="O52" s="38"/>
    </row>
    <row r="53" s="2" customFormat="1" ht="18" customHeight="1" spans="1:15">
      <c r="A53" s="19">
        <v>21</v>
      </c>
      <c r="B53" s="20">
        <v>145</v>
      </c>
      <c r="C53" s="19" t="s">
        <v>174</v>
      </c>
      <c r="D53" s="21"/>
      <c r="E53" s="19">
        <v>-3.2</v>
      </c>
      <c r="F53" s="22">
        <v>3.5775</v>
      </c>
      <c r="G53" s="22">
        <v>4.563076</v>
      </c>
      <c r="H53" s="23">
        <v>8.14</v>
      </c>
      <c r="I53" s="36">
        <v>4800</v>
      </c>
      <c r="J53" s="37">
        <f t="shared" si="0"/>
        <v>39072</v>
      </c>
      <c r="K53" s="19" t="s">
        <v>25</v>
      </c>
      <c r="L53" s="2">
        <v>50</v>
      </c>
      <c r="N53" s="38"/>
      <c r="O53" s="38"/>
    </row>
    <row r="54" s="2" customFormat="1" ht="18" customHeight="1" spans="1:15">
      <c r="A54" s="19">
        <v>21</v>
      </c>
      <c r="B54" s="20">
        <v>146</v>
      </c>
      <c r="C54" s="19" t="s">
        <v>175</v>
      </c>
      <c r="D54" s="21"/>
      <c r="E54" s="19">
        <v>-3.2</v>
      </c>
      <c r="F54" s="22">
        <v>3.71</v>
      </c>
      <c r="G54" s="22">
        <v>4.732079</v>
      </c>
      <c r="H54" s="23">
        <v>8.44</v>
      </c>
      <c r="I54" s="36">
        <v>4800</v>
      </c>
      <c r="J54" s="37">
        <f t="shared" si="0"/>
        <v>40512</v>
      </c>
      <c r="K54" s="19" t="s">
        <v>25</v>
      </c>
      <c r="L54" s="2">
        <v>50</v>
      </c>
      <c r="N54" s="38"/>
      <c r="O54" s="38"/>
    </row>
    <row r="55" s="2" customFormat="1" ht="18" customHeight="1" spans="1:15">
      <c r="A55" s="19">
        <v>21</v>
      </c>
      <c r="B55" s="20">
        <v>147</v>
      </c>
      <c r="C55" s="19" t="s">
        <v>176</v>
      </c>
      <c r="D55" s="21"/>
      <c r="E55" s="19">
        <v>-3.2</v>
      </c>
      <c r="F55" s="22">
        <v>5.655</v>
      </c>
      <c r="G55" s="22">
        <v>7.212913</v>
      </c>
      <c r="H55" s="23">
        <v>12.87</v>
      </c>
      <c r="I55" s="36">
        <v>4800</v>
      </c>
      <c r="J55" s="37">
        <f t="shared" si="0"/>
        <v>61776</v>
      </c>
      <c r="K55" s="19" t="s">
        <v>25</v>
      </c>
      <c r="L55" s="2">
        <v>50</v>
      </c>
      <c r="N55" s="38"/>
      <c r="O55" s="38"/>
    </row>
    <row r="56" s="2" customFormat="1" ht="18" customHeight="1" spans="1:15">
      <c r="A56" s="19">
        <v>21</v>
      </c>
      <c r="B56" s="20">
        <v>148</v>
      </c>
      <c r="C56" s="19" t="s">
        <v>177</v>
      </c>
      <c r="D56" s="21"/>
      <c r="E56" s="19">
        <v>-3.2</v>
      </c>
      <c r="F56" s="22">
        <v>5.0325</v>
      </c>
      <c r="G56" s="22">
        <v>6.418919</v>
      </c>
      <c r="H56" s="23">
        <v>11.45</v>
      </c>
      <c r="I56" s="36">
        <v>4800</v>
      </c>
      <c r="J56" s="37">
        <f t="shared" si="0"/>
        <v>54960</v>
      </c>
      <c r="K56" s="19" t="s">
        <v>25</v>
      </c>
      <c r="L56" s="2">
        <v>50</v>
      </c>
      <c r="N56" s="38"/>
      <c r="O56" s="38"/>
    </row>
    <row r="57" s="2" customFormat="1" ht="18" customHeight="1" spans="1:15">
      <c r="A57" s="19">
        <v>21</v>
      </c>
      <c r="B57" s="20">
        <v>149</v>
      </c>
      <c r="C57" s="19" t="s">
        <v>178</v>
      </c>
      <c r="D57" s="21"/>
      <c r="E57" s="19">
        <v>-3.2</v>
      </c>
      <c r="F57" s="22">
        <v>6.93</v>
      </c>
      <c r="G57" s="22">
        <v>8.839166</v>
      </c>
      <c r="H57" s="23">
        <v>15.77</v>
      </c>
      <c r="I57" s="36">
        <v>4800</v>
      </c>
      <c r="J57" s="37">
        <f t="shared" si="0"/>
        <v>75696</v>
      </c>
      <c r="K57" s="19" t="s">
        <v>25</v>
      </c>
      <c r="L57" s="2">
        <v>50</v>
      </c>
      <c r="N57" s="38"/>
      <c r="O57" s="38"/>
    </row>
    <row r="58" s="2" customFormat="1" ht="18" customHeight="1" spans="1:15">
      <c r="A58" s="19">
        <v>21</v>
      </c>
      <c r="B58" s="20">
        <v>150</v>
      </c>
      <c r="C58" s="19" t="s">
        <v>179</v>
      </c>
      <c r="D58" s="21"/>
      <c r="E58" s="19">
        <v>-3.2</v>
      </c>
      <c r="F58" s="22">
        <v>5.0325</v>
      </c>
      <c r="G58" s="22">
        <v>6.418919</v>
      </c>
      <c r="H58" s="23">
        <v>11.45</v>
      </c>
      <c r="I58" s="36">
        <v>4800</v>
      </c>
      <c r="J58" s="37">
        <f t="shared" si="0"/>
        <v>54960</v>
      </c>
      <c r="K58" s="19" t="s">
        <v>25</v>
      </c>
      <c r="L58" s="2">
        <v>50</v>
      </c>
      <c r="N58" s="38"/>
      <c r="O58" s="38"/>
    </row>
    <row r="59" s="2" customFormat="1" ht="18" customHeight="1" spans="1:15">
      <c r="A59" s="19">
        <v>21</v>
      </c>
      <c r="B59" s="20">
        <v>151</v>
      </c>
      <c r="C59" s="19" t="s">
        <v>180</v>
      </c>
      <c r="D59" s="21"/>
      <c r="E59" s="19">
        <v>-3.2</v>
      </c>
      <c r="F59" s="22">
        <v>5.655</v>
      </c>
      <c r="G59" s="22">
        <v>7.212913</v>
      </c>
      <c r="H59" s="23">
        <v>12.87</v>
      </c>
      <c r="I59" s="36">
        <v>4800</v>
      </c>
      <c r="J59" s="37">
        <f t="shared" si="0"/>
        <v>61776</v>
      </c>
      <c r="K59" s="19" t="s">
        <v>25</v>
      </c>
      <c r="L59" s="2">
        <v>50</v>
      </c>
      <c r="N59" s="38"/>
      <c r="O59" s="38"/>
    </row>
    <row r="60" s="2" customFormat="1" ht="18" customHeight="1" spans="1:15">
      <c r="A60" s="19">
        <v>21</v>
      </c>
      <c r="B60" s="20">
        <v>152</v>
      </c>
      <c r="C60" s="19" t="s">
        <v>181</v>
      </c>
      <c r="D60" s="21"/>
      <c r="E60" s="19">
        <v>-3.2</v>
      </c>
      <c r="F60" s="22">
        <v>3.5</v>
      </c>
      <c r="G60" s="22">
        <v>4.464226</v>
      </c>
      <c r="H60" s="23">
        <v>7.96</v>
      </c>
      <c r="I60" s="36">
        <v>4800</v>
      </c>
      <c r="J60" s="37">
        <f t="shared" si="0"/>
        <v>38208</v>
      </c>
      <c r="K60" s="19" t="s">
        <v>25</v>
      </c>
      <c r="L60" s="2">
        <v>50</v>
      </c>
      <c r="N60" s="38"/>
      <c r="O60" s="38"/>
    </row>
    <row r="61" s="2" customFormat="1" ht="18" customHeight="1" spans="1:15">
      <c r="A61" s="19">
        <v>21</v>
      </c>
      <c r="B61" s="20">
        <v>153</v>
      </c>
      <c r="C61" s="19" t="s">
        <v>182</v>
      </c>
      <c r="D61" s="21"/>
      <c r="E61" s="19">
        <v>-3.2</v>
      </c>
      <c r="F61" s="22">
        <v>3.5</v>
      </c>
      <c r="G61" s="22">
        <v>4.464226</v>
      </c>
      <c r="H61" s="23">
        <v>7.96</v>
      </c>
      <c r="I61" s="36">
        <v>4800</v>
      </c>
      <c r="J61" s="37">
        <f t="shared" si="0"/>
        <v>38208</v>
      </c>
      <c r="K61" s="19" t="s">
        <v>25</v>
      </c>
      <c r="L61" s="2">
        <v>50</v>
      </c>
      <c r="N61" s="38"/>
      <c r="O61" s="38"/>
    </row>
    <row r="62" s="2" customFormat="1" ht="18" customHeight="1" spans="1:15">
      <c r="A62" s="19">
        <v>21</v>
      </c>
      <c r="B62" s="20">
        <v>154</v>
      </c>
      <c r="C62" s="19" t="s">
        <v>183</v>
      </c>
      <c r="D62" s="21"/>
      <c r="E62" s="19">
        <v>-3.2</v>
      </c>
      <c r="F62" s="22">
        <v>6.02</v>
      </c>
      <c r="G62" s="22">
        <v>7.678468</v>
      </c>
      <c r="H62" s="23">
        <v>13.7</v>
      </c>
      <c r="I62" s="36">
        <v>4800</v>
      </c>
      <c r="J62" s="37">
        <f t="shared" si="0"/>
        <v>65760</v>
      </c>
      <c r="K62" s="19" t="s">
        <v>25</v>
      </c>
      <c r="L62" s="2">
        <v>50</v>
      </c>
      <c r="N62" s="38"/>
      <c r="O62" s="38"/>
    </row>
    <row r="63" s="3" customFormat="1" ht="18" customHeight="1" spans="1:15">
      <c r="A63" s="19">
        <v>21</v>
      </c>
      <c r="B63" s="20">
        <v>155</v>
      </c>
      <c r="C63" s="19" t="s">
        <v>184</v>
      </c>
      <c r="D63" s="21"/>
      <c r="E63" s="19">
        <v>-3.2</v>
      </c>
      <c r="F63" s="22">
        <v>8.1</v>
      </c>
      <c r="G63" s="22">
        <v>10.331493</v>
      </c>
      <c r="H63" s="23">
        <v>18.43</v>
      </c>
      <c r="I63" s="36">
        <v>4800</v>
      </c>
      <c r="J63" s="37">
        <f t="shared" si="0"/>
        <v>88464</v>
      </c>
      <c r="K63" s="19" t="s">
        <v>25</v>
      </c>
      <c r="L63" s="2"/>
      <c r="N63" s="38"/>
      <c r="O63" s="38"/>
    </row>
    <row r="64" s="3" customFormat="1" ht="18" customHeight="1" spans="1:15">
      <c r="A64" s="19">
        <v>21</v>
      </c>
      <c r="B64" s="20">
        <v>156</v>
      </c>
      <c r="C64" s="19" t="s">
        <v>185</v>
      </c>
      <c r="D64" s="21"/>
      <c r="E64" s="19">
        <v>-3.2</v>
      </c>
      <c r="F64" s="22">
        <v>8.1</v>
      </c>
      <c r="G64" s="22">
        <v>10.331493</v>
      </c>
      <c r="H64" s="23">
        <v>18.43</v>
      </c>
      <c r="I64" s="36">
        <v>4800</v>
      </c>
      <c r="J64" s="37">
        <f t="shared" si="0"/>
        <v>88464</v>
      </c>
      <c r="K64" s="19" t="s">
        <v>25</v>
      </c>
      <c r="L64" s="2"/>
      <c r="N64" s="38"/>
      <c r="O64" s="38"/>
    </row>
    <row r="65" s="3" customFormat="1" ht="18" customHeight="1" spans="1:15">
      <c r="A65" s="19">
        <v>21</v>
      </c>
      <c r="B65" s="20">
        <v>157</v>
      </c>
      <c r="C65" s="19" t="s">
        <v>186</v>
      </c>
      <c r="D65" s="21"/>
      <c r="E65" s="19">
        <v>-3.2</v>
      </c>
      <c r="F65" s="22">
        <v>6.02</v>
      </c>
      <c r="G65" s="22">
        <v>7.678468</v>
      </c>
      <c r="H65" s="23">
        <v>13.7</v>
      </c>
      <c r="I65" s="36">
        <v>4800</v>
      </c>
      <c r="J65" s="37">
        <f t="shared" si="0"/>
        <v>65760</v>
      </c>
      <c r="K65" s="19" t="s">
        <v>25</v>
      </c>
      <c r="L65" s="2"/>
      <c r="N65" s="38"/>
      <c r="O65" s="38"/>
    </row>
    <row r="66" s="3" customFormat="1" ht="18" customHeight="1" spans="1:15">
      <c r="A66" s="19">
        <v>21</v>
      </c>
      <c r="B66" s="20">
        <v>158</v>
      </c>
      <c r="C66" s="19" t="s">
        <v>187</v>
      </c>
      <c r="D66" s="21"/>
      <c r="E66" s="19">
        <v>-3.2</v>
      </c>
      <c r="F66" s="22">
        <v>3.5</v>
      </c>
      <c r="G66" s="22">
        <v>4.464226</v>
      </c>
      <c r="H66" s="23">
        <v>7.96</v>
      </c>
      <c r="I66" s="36">
        <v>4800</v>
      </c>
      <c r="J66" s="37">
        <f t="shared" si="0"/>
        <v>38208</v>
      </c>
      <c r="K66" s="19" t="s">
        <v>25</v>
      </c>
      <c r="L66" s="2"/>
      <c r="N66" s="38"/>
      <c r="O66" s="38"/>
    </row>
    <row r="67" s="3" customFormat="1" ht="18" customHeight="1" spans="1:15">
      <c r="A67" s="19">
        <v>21</v>
      </c>
      <c r="B67" s="20">
        <v>159</v>
      </c>
      <c r="C67" s="19" t="s">
        <v>188</v>
      </c>
      <c r="D67" s="21"/>
      <c r="E67" s="19">
        <v>-3.2</v>
      </c>
      <c r="F67" s="22">
        <v>3.5</v>
      </c>
      <c r="G67" s="22">
        <v>4.464226</v>
      </c>
      <c r="H67" s="23">
        <v>7.96</v>
      </c>
      <c r="I67" s="36">
        <v>4800</v>
      </c>
      <c r="J67" s="37">
        <f t="shared" si="0"/>
        <v>38208</v>
      </c>
      <c r="K67" s="19" t="s">
        <v>25</v>
      </c>
      <c r="L67" s="2"/>
      <c r="N67" s="38"/>
      <c r="O67" s="38"/>
    </row>
    <row r="68" s="3" customFormat="1" ht="18" customHeight="1" spans="1:15">
      <c r="A68" s="19">
        <v>21</v>
      </c>
      <c r="B68" s="20">
        <v>160</v>
      </c>
      <c r="C68" s="19" t="s">
        <v>189</v>
      </c>
      <c r="D68" s="21"/>
      <c r="E68" s="19">
        <v>-3.2</v>
      </c>
      <c r="F68" s="22">
        <v>5.655</v>
      </c>
      <c r="G68" s="22">
        <v>7.212913</v>
      </c>
      <c r="H68" s="23">
        <v>12.87</v>
      </c>
      <c r="I68" s="36">
        <v>4800</v>
      </c>
      <c r="J68" s="37">
        <f t="shared" si="0"/>
        <v>61776</v>
      </c>
      <c r="K68" s="19" t="s">
        <v>25</v>
      </c>
      <c r="L68" s="2"/>
      <c r="N68" s="38"/>
      <c r="O68" s="38"/>
    </row>
    <row r="69" s="3" customFormat="1" ht="18" customHeight="1" spans="1:15">
      <c r="A69" s="19">
        <v>21</v>
      </c>
      <c r="B69" s="20">
        <v>161</v>
      </c>
      <c r="C69" s="19" t="s">
        <v>190</v>
      </c>
      <c r="D69" s="21"/>
      <c r="E69" s="19">
        <v>-3.2</v>
      </c>
      <c r="F69" s="22">
        <v>4.88</v>
      </c>
      <c r="G69" s="22">
        <v>6.224406</v>
      </c>
      <c r="H69" s="23">
        <v>11.1</v>
      </c>
      <c r="I69" s="36">
        <v>4800</v>
      </c>
      <c r="J69" s="37">
        <f t="shared" si="0"/>
        <v>53280</v>
      </c>
      <c r="K69" s="19" t="s">
        <v>25</v>
      </c>
      <c r="L69" s="2"/>
      <c r="N69" s="38"/>
      <c r="O69" s="38"/>
    </row>
    <row r="70" s="3" customFormat="1" ht="18" customHeight="1" spans="1:15">
      <c r="A70" s="19">
        <v>21</v>
      </c>
      <c r="B70" s="20">
        <v>162</v>
      </c>
      <c r="C70" s="19" t="s">
        <v>191</v>
      </c>
      <c r="D70" s="21"/>
      <c r="E70" s="19">
        <v>-3.2</v>
      </c>
      <c r="F70" s="22">
        <v>7.14</v>
      </c>
      <c r="G70" s="22">
        <v>9.10702</v>
      </c>
      <c r="H70" s="23">
        <v>16.25</v>
      </c>
      <c r="I70" s="36">
        <v>4800</v>
      </c>
      <c r="J70" s="37">
        <f t="shared" si="0"/>
        <v>78000</v>
      </c>
      <c r="K70" s="19" t="s">
        <v>25</v>
      </c>
      <c r="L70" s="2"/>
      <c r="N70" s="38"/>
      <c r="O70" s="38"/>
    </row>
    <row r="71" s="3" customFormat="1" ht="18" customHeight="1" spans="1:15">
      <c r="A71" s="19">
        <v>21</v>
      </c>
      <c r="B71" s="20">
        <v>163</v>
      </c>
      <c r="C71" s="19" t="s">
        <v>192</v>
      </c>
      <c r="D71" s="21"/>
      <c r="E71" s="19">
        <v>-3.2</v>
      </c>
      <c r="F71" s="22">
        <v>7.14</v>
      </c>
      <c r="G71" s="22">
        <v>9.10702</v>
      </c>
      <c r="H71" s="23">
        <v>16.25</v>
      </c>
      <c r="I71" s="36">
        <v>4800</v>
      </c>
      <c r="J71" s="37">
        <f t="shared" si="0"/>
        <v>78000</v>
      </c>
      <c r="K71" s="19" t="s">
        <v>25</v>
      </c>
      <c r="L71" s="2"/>
      <c r="N71" s="38"/>
      <c r="O71" s="38"/>
    </row>
    <row r="72" s="3" customFormat="1" ht="18" customHeight="1" spans="1:15">
      <c r="A72" s="19">
        <v>21</v>
      </c>
      <c r="B72" s="20">
        <v>164</v>
      </c>
      <c r="C72" s="19" t="s">
        <v>193</v>
      </c>
      <c r="D72" s="21"/>
      <c r="E72" s="19">
        <v>-3.2</v>
      </c>
      <c r="F72" s="22">
        <v>4.88</v>
      </c>
      <c r="G72" s="22">
        <v>6.224406</v>
      </c>
      <c r="H72" s="23">
        <v>11.1</v>
      </c>
      <c r="I72" s="36">
        <v>4800</v>
      </c>
      <c r="J72" s="37">
        <f t="shared" si="0"/>
        <v>53280</v>
      </c>
      <c r="K72" s="19" t="s">
        <v>25</v>
      </c>
      <c r="L72" s="2"/>
      <c r="N72" s="38"/>
      <c r="O72" s="38"/>
    </row>
    <row r="73" s="3" customFormat="1" ht="18" customHeight="1" spans="1:15">
      <c r="A73" s="19">
        <v>21</v>
      </c>
      <c r="B73" s="20">
        <v>165</v>
      </c>
      <c r="C73" s="19" t="s">
        <v>194</v>
      </c>
      <c r="D73" s="21"/>
      <c r="E73" s="19">
        <v>-3.2</v>
      </c>
      <c r="F73" s="22">
        <v>5.655</v>
      </c>
      <c r="G73" s="22">
        <v>7.212913</v>
      </c>
      <c r="H73" s="23">
        <v>12.87</v>
      </c>
      <c r="I73" s="36">
        <v>4800</v>
      </c>
      <c r="J73" s="37">
        <f t="shared" si="0"/>
        <v>61776</v>
      </c>
      <c r="K73" s="19" t="s">
        <v>25</v>
      </c>
      <c r="L73" s="2"/>
      <c r="N73" s="38"/>
      <c r="O73" s="38"/>
    </row>
    <row r="74" s="3" customFormat="1" ht="18" customHeight="1" spans="1:15">
      <c r="A74" s="19">
        <v>21</v>
      </c>
      <c r="B74" s="20">
        <v>166</v>
      </c>
      <c r="C74" s="19" t="s">
        <v>195</v>
      </c>
      <c r="D74" s="21"/>
      <c r="E74" s="19">
        <v>-3.2</v>
      </c>
      <c r="F74" s="22">
        <v>3.22</v>
      </c>
      <c r="G74" s="22">
        <v>4.107087</v>
      </c>
      <c r="H74" s="23">
        <v>7.33</v>
      </c>
      <c r="I74" s="36">
        <v>4800</v>
      </c>
      <c r="J74" s="37">
        <f t="shared" ref="J74:J80" si="1">I74*H74</f>
        <v>35184</v>
      </c>
      <c r="K74" s="19" t="s">
        <v>25</v>
      </c>
      <c r="L74" s="2"/>
      <c r="N74" s="38"/>
      <c r="O74" s="38"/>
    </row>
    <row r="75" s="3" customFormat="1" ht="18" customHeight="1" spans="1:15">
      <c r="A75" s="19">
        <v>21</v>
      </c>
      <c r="B75" s="20">
        <v>167</v>
      </c>
      <c r="C75" s="19" t="s">
        <v>196</v>
      </c>
      <c r="D75" s="21"/>
      <c r="E75" s="19">
        <v>-3.2</v>
      </c>
      <c r="F75" s="22">
        <v>3.22</v>
      </c>
      <c r="G75" s="22">
        <v>4.107087</v>
      </c>
      <c r="H75" s="23">
        <v>7.33</v>
      </c>
      <c r="I75" s="36">
        <v>4800</v>
      </c>
      <c r="J75" s="37">
        <f t="shared" si="1"/>
        <v>35184</v>
      </c>
      <c r="K75" s="19" t="s">
        <v>25</v>
      </c>
      <c r="L75" s="2"/>
      <c r="N75" s="38"/>
      <c r="O75" s="38"/>
    </row>
    <row r="76" s="3" customFormat="1" ht="18" customHeight="1" spans="1:15">
      <c r="A76" s="19">
        <v>21</v>
      </c>
      <c r="B76" s="20">
        <v>168</v>
      </c>
      <c r="C76" s="19" t="s">
        <v>197</v>
      </c>
      <c r="D76" s="21"/>
      <c r="E76" s="19">
        <v>-3.2</v>
      </c>
      <c r="F76" s="22">
        <v>3.8025</v>
      </c>
      <c r="G76" s="22">
        <v>4.850062</v>
      </c>
      <c r="H76" s="23">
        <v>8.65</v>
      </c>
      <c r="I76" s="36">
        <v>4800</v>
      </c>
      <c r="J76" s="37">
        <f t="shared" si="1"/>
        <v>41520</v>
      </c>
      <c r="K76" s="19" t="s">
        <v>25</v>
      </c>
      <c r="L76" s="2"/>
      <c r="N76" s="38"/>
      <c r="O76" s="38"/>
    </row>
    <row r="77" s="3" customFormat="1" ht="18" customHeight="1" spans="1:15">
      <c r="A77" s="19">
        <v>21</v>
      </c>
      <c r="B77" s="20">
        <v>169</v>
      </c>
      <c r="C77" s="19" t="s">
        <v>198</v>
      </c>
      <c r="D77" s="21"/>
      <c r="E77" s="19">
        <v>-3.2</v>
      </c>
      <c r="F77" s="22">
        <v>3.6075</v>
      </c>
      <c r="G77" s="22">
        <v>4.601341</v>
      </c>
      <c r="H77" s="23">
        <v>8.21</v>
      </c>
      <c r="I77" s="36">
        <v>4800</v>
      </c>
      <c r="J77" s="37">
        <f t="shared" si="1"/>
        <v>39408</v>
      </c>
      <c r="K77" s="19" t="s">
        <v>25</v>
      </c>
      <c r="L77" s="2"/>
      <c r="N77" s="38"/>
      <c r="O77" s="38"/>
    </row>
    <row r="78" s="3" customFormat="1" ht="18" customHeight="1" spans="1:15">
      <c r="A78" s="19">
        <v>21</v>
      </c>
      <c r="B78" s="20">
        <v>170</v>
      </c>
      <c r="C78" s="19" t="s">
        <v>199</v>
      </c>
      <c r="D78" s="21"/>
      <c r="E78" s="19">
        <v>-3.2</v>
      </c>
      <c r="F78" s="22">
        <v>2.3125</v>
      </c>
      <c r="G78" s="22">
        <v>2.949578</v>
      </c>
      <c r="H78" s="23">
        <v>5.26</v>
      </c>
      <c r="I78" s="36">
        <v>4800</v>
      </c>
      <c r="J78" s="37">
        <f t="shared" si="1"/>
        <v>25248</v>
      </c>
      <c r="K78" s="19" t="s">
        <v>25</v>
      </c>
      <c r="L78" s="2"/>
      <c r="N78" s="38"/>
      <c r="O78" s="38"/>
    </row>
    <row r="79" s="3" customFormat="1" ht="18" customHeight="1" spans="1:15">
      <c r="A79" s="19">
        <v>21</v>
      </c>
      <c r="B79" s="20">
        <v>171</v>
      </c>
      <c r="C79" s="19" t="s">
        <v>200</v>
      </c>
      <c r="D79" s="21"/>
      <c r="E79" s="19">
        <v>-3.2</v>
      </c>
      <c r="F79" s="22">
        <v>2.535</v>
      </c>
      <c r="G79" s="22">
        <v>3.233375</v>
      </c>
      <c r="H79" s="23">
        <v>5.77</v>
      </c>
      <c r="I79" s="36">
        <v>4800</v>
      </c>
      <c r="J79" s="37">
        <f t="shared" si="1"/>
        <v>27696</v>
      </c>
      <c r="K79" s="19" t="s">
        <v>25</v>
      </c>
      <c r="L79" s="2"/>
      <c r="N79" s="38"/>
      <c r="O79" s="38"/>
    </row>
    <row r="80" s="3" customFormat="1" ht="18" customHeight="1" spans="1:15">
      <c r="A80" s="19">
        <v>21</v>
      </c>
      <c r="B80" s="20">
        <v>172</v>
      </c>
      <c r="C80" s="19" t="s">
        <v>201</v>
      </c>
      <c r="D80" s="21"/>
      <c r="E80" s="19">
        <v>-3.2</v>
      </c>
      <c r="F80" s="22">
        <v>6.655</v>
      </c>
      <c r="G80" s="22">
        <v>8.488406</v>
      </c>
      <c r="H80" s="23">
        <v>15.14</v>
      </c>
      <c r="I80" s="36">
        <v>4800</v>
      </c>
      <c r="J80" s="37">
        <f t="shared" si="1"/>
        <v>72672</v>
      </c>
      <c r="K80" s="19" t="s">
        <v>25</v>
      </c>
      <c r="L80" s="2"/>
      <c r="N80" s="38"/>
      <c r="O80" s="38"/>
    </row>
    <row r="81" ht="18" customHeight="1" spans="1:11">
      <c r="A81" s="19" t="s">
        <v>126</v>
      </c>
      <c r="B81" s="39"/>
      <c r="C81" s="19"/>
      <c r="D81" s="39"/>
      <c r="E81" s="39"/>
      <c r="F81" s="40">
        <f>SUM(F9:F80)</f>
        <v>328.835</v>
      </c>
      <c r="G81" s="40">
        <f>SUM(G9:G80)</f>
        <v>419.426745</v>
      </c>
      <c r="H81" s="40">
        <f>SUM(H9:H80)</f>
        <v>748.21</v>
      </c>
      <c r="I81" s="46">
        <f>J81/H81</f>
        <v>4800</v>
      </c>
      <c r="J81" s="47">
        <f>SUM(J9:J80)</f>
        <v>3591408</v>
      </c>
      <c r="K81" s="39"/>
    </row>
    <row r="84" customHeight="1" spans="1:10">
      <c r="A84" s="41"/>
      <c r="B84" s="41"/>
      <c r="C84" s="41"/>
      <c r="D84" s="41"/>
      <c r="E84" s="41"/>
      <c r="F84" s="42"/>
      <c r="G84" s="43"/>
      <c r="H84" s="44"/>
      <c r="I84" s="48"/>
      <c r="J84" s="49"/>
    </row>
    <row r="85" s="4" customFormat="1" ht="72" customHeight="1" spans="1:12">
      <c r="A85" s="45" t="s">
        <v>202</v>
      </c>
      <c r="B85" s="45"/>
      <c r="C85" s="45"/>
      <c r="D85" s="45"/>
      <c r="E85" s="45"/>
      <c r="F85" s="45"/>
      <c r="G85" s="45"/>
      <c r="H85" s="45"/>
      <c r="I85" s="50"/>
      <c r="J85" s="50"/>
      <c r="K85" s="45"/>
      <c r="L85" s="51"/>
    </row>
  </sheetData>
  <sheetProtection sheet="1" objects="1"/>
  <mergeCells count="22">
    <mergeCell ref="A1:K1"/>
    <mergeCell ref="A6:D6"/>
    <mergeCell ref="E6:K6"/>
    <mergeCell ref="A84:D84"/>
    <mergeCell ref="A85:K85"/>
    <mergeCell ref="A7:A8"/>
    <mergeCell ref="B7:B8"/>
    <mergeCell ref="C7:C8"/>
    <mergeCell ref="D7:D8"/>
    <mergeCell ref="E7:E8"/>
    <mergeCell ref="H7:H8"/>
    <mergeCell ref="I7:I8"/>
    <mergeCell ref="J7:J8"/>
    <mergeCell ref="K2:K3"/>
    <mergeCell ref="K4:K5"/>
    <mergeCell ref="K7:K8"/>
    <mergeCell ref="A2:D3"/>
    <mergeCell ref="E2:H3"/>
    <mergeCell ref="A4:D5"/>
    <mergeCell ref="E4:H5"/>
    <mergeCell ref="I2:J3"/>
    <mergeCell ref="I4:J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21#价格备案  </vt:lpstr>
      <vt:lpstr>21#自行车库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</cp:lastModifiedBy>
  <dcterms:created xsi:type="dcterms:W3CDTF">2022-10-23T00:04:00Z</dcterms:created>
  <cp:lastPrinted>2022-10-24T01:31:00Z</cp:lastPrinted>
  <dcterms:modified xsi:type="dcterms:W3CDTF">2022-10-31T05:34:01Z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EE702C08D52643398E7185895BBFFE11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